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5" yWindow="4410" windowWidth="15135" windowHeight="1845"/>
  </bookViews>
  <sheets>
    <sheet name="Notes" sheetId="5" r:id="rId1"/>
    <sheet name="NTA Tables" sheetId="1" r:id="rId2"/>
    <sheet name="LC and RA" sheetId="2" r:id="rId3"/>
    <sheet name="Transfers" sheetId="4" r:id="rId4"/>
    <sheet name="Other current transfers" sheetId="3" r:id="rId5"/>
    <sheet name="Powerpoint charts" sheetId="6" r:id="rId6"/>
  </sheets>
  <externalReferences>
    <externalReference r:id="rId7"/>
  </externalReferences>
  <calcPr calcId="125725"/>
</workbook>
</file>

<file path=xl/calcChain.xml><?xml version="1.0" encoding="utf-8"?>
<calcChain xmlns="http://schemas.openxmlformats.org/spreadsheetml/2006/main">
  <c r="A3" i="1"/>
  <c r="D50" i="2"/>
  <c r="D41"/>
  <c r="E49"/>
  <c r="M86" l="1"/>
  <c r="D73"/>
  <c r="E73" s="1"/>
  <c r="D42" l="1"/>
  <c r="H9"/>
  <c r="L9" s="1"/>
  <c r="D47" l="1"/>
  <c r="H8"/>
  <c r="L8" s="1"/>
  <c r="E133" l="1"/>
  <c r="B50" i="1" s="1"/>
  <c r="D121" i="2"/>
  <c r="B28" i="1" s="1"/>
  <c r="B72" s="1"/>
  <c r="B3" l="1"/>
  <c r="G111" i="2"/>
  <c r="H35" i="4"/>
  <c r="I34"/>
  <c r="M34" s="1"/>
  <c r="H34"/>
  <c r="L34" s="1"/>
  <c r="I33"/>
  <c r="I32"/>
  <c r="M32" s="1"/>
  <c r="H32"/>
  <c r="L32" s="1"/>
  <c r="J35"/>
  <c r="G35"/>
  <c r="I35" s="1"/>
  <c r="M35" s="1"/>
  <c r="G72" i="3"/>
  <c r="F72"/>
  <c r="K71"/>
  <c r="J71"/>
  <c r="G71"/>
  <c r="F71"/>
  <c r="K69"/>
  <c r="J69"/>
  <c r="J56"/>
  <c r="G56"/>
  <c r="G55"/>
  <c r="H15" i="4"/>
  <c r="L15" s="1"/>
  <c r="I14"/>
  <c r="M14" s="1"/>
  <c r="K33"/>
  <c r="F33" s="1"/>
  <c r="H33" s="1"/>
  <c r="L33" s="1"/>
  <c r="H13"/>
  <c r="L13" s="1"/>
  <c r="E6" i="6"/>
  <c r="B9"/>
  <c r="D6"/>
  <c r="B8"/>
  <c r="C6"/>
  <c r="B7"/>
  <c r="L35" i="4" l="1"/>
  <c r="M33"/>
  <c r="D29"/>
  <c r="I16"/>
  <c r="M16" s="1"/>
  <c r="E26"/>
  <c r="I26" s="1"/>
  <c r="M26" s="1"/>
  <c r="F27"/>
  <c r="D39"/>
  <c r="H39" s="1"/>
  <c r="L39" s="1"/>
  <c r="D38"/>
  <c r="H38" s="1"/>
  <c r="L38" s="1"/>
  <c r="F26"/>
  <c r="H26" s="1"/>
  <c r="L26" s="1"/>
  <c r="E39"/>
  <c r="I39" s="1"/>
  <c r="M39" s="1"/>
  <c r="G29"/>
  <c r="I29" s="1"/>
  <c r="M29" s="1"/>
  <c r="I12"/>
  <c r="H11"/>
  <c r="L11" s="1"/>
  <c r="I13"/>
  <c r="F17"/>
  <c r="I15"/>
  <c r="M15" s="1"/>
  <c r="H12"/>
  <c r="H14"/>
  <c r="L14" s="1"/>
  <c r="H16"/>
  <c r="L16" s="1"/>
  <c r="D17"/>
  <c r="K56" i="3"/>
  <c r="F56"/>
  <c r="D56"/>
  <c r="D70" s="1"/>
  <c r="K55"/>
  <c r="J55"/>
  <c r="D55"/>
  <c r="I84" i="2"/>
  <c r="H84"/>
  <c r="I73"/>
  <c r="M73" s="1"/>
  <c r="H73"/>
  <c r="L73" s="1"/>
  <c r="L84" l="1"/>
  <c r="M84"/>
  <c r="H29" i="4"/>
  <c r="L29" s="1"/>
  <c r="E27"/>
  <c r="H27"/>
  <c r="L27" s="1"/>
  <c r="F55" i="3"/>
  <c r="D79"/>
  <c r="J79"/>
  <c r="F57"/>
  <c r="D21" s="1"/>
  <c r="F79"/>
  <c r="I10"/>
  <c r="I55" s="1"/>
  <c r="E55"/>
  <c r="I11"/>
  <c r="I56" s="1"/>
  <c r="E56"/>
  <c r="E70" s="1"/>
  <c r="K57"/>
  <c r="G19" s="1"/>
  <c r="D57"/>
  <c r="D20" s="1"/>
  <c r="J57"/>
  <c r="D22" s="1"/>
  <c r="G57"/>
  <c r="E57"/>
  <c r="E19" s="1"/>
  <c r="M13" i="4"/>
  <c r="H17"/>
  <c r="M12"/>
  <c r="L12"/>
  <c r="H11" i="3"/>
  <c r="I7"/>
  <c r="M7" s="1"/>
  <c r="H8"/>
  <c r="H10"/>
  <c r="H12"/>
  <c r="L12" s="1"/>
  <c r="H7"/>
  <c r="I9"/>
  <c r="M9" s="1"/>
  <c r="I12"/>
  <c r="M12" s="1"/>
  <c r="I8"/>
  <c r="H9"/>
  <c r="L9" s="1"/>
  <c r="D51" i="2"/>
  <c r="H14"/>
  <c r="E41"/>
  <c r="E45" s="1"/>
  <c r="E53" s="1"/>
  <c r="G20" i="3" l="1"/>
  <c r="D55" i="2"/>
  <c r="D70" s="1"/>
  <c r="H70" s="1"/>
  <c r="L70" s="1"/>
  <c r="D49"/>
  <c r="D54" i="3"/>
  <c r="F54"/>
  <c r="D25" i="2"/>
  <c r="E25" s="1"/>
  <c r="D52"/>
  <c r="H12"/>
  <c r="E128"/>
  <c r="B45" i="1" s="1"/>
  <c r="I27" i="4"/>
  <c r="M27" s="1"/>
  <c r="E38"/>
  <c r="I38" s="1"/>
  <c r="M38" s="1"/>
  <c r="L7" i="3"/>
  <c r="L79" s="1"/>
  <c r="H79"/>
  <c r="M11"/>
  <c r="M56" s="1"/>
  <c r="F19"/>
  <c r="H19" s="1"/>
  <c r="F24" s="1"/>
  <c r="G54"/>
  <c r="K54"/>
  <c r="M10"/>
  <c r="M55" s="1"/>
  <c r="E54"/>
  <c r="J54"/>
  <c r="L10"/>
  <c r="L55" s="1"/>
  <c r="H55"/>
  <c r="L11"/>
  <c r="L56" s="1"/>
  <c r="H56"/>
  <c r="M8"/>
  <c r="M57" s="1"/>
  <c r="I57"/>
  <c r="I54" s="1"/>
  <c r="L8"/>
  <c r="L57" s="1"/>
  <c r="H57"/>
  <c r="G21"/>
  <c r="D23"/>
  <c r="I21" s="1"/>
  <c r="F68" i="2"/>
  <c r="D117" s="1"/>
  <c r="H13"/>
  <c r="E135"/>
  <c r="B52" i="1" s="1"/>
  <c r="E90" i="2"/>
  <c r="H7" l="1"/>
  <c r="H11"/>
  <c r="B24" i="1"/>
  <c r="B68" s="1"/>
  <c r="F90" i="2"/>
  <c r="F92" s="1"/>
  <c r="D98"/>
  <c r="I85"/>
  <c r="E111"/>
  <c r="K61" i="3"/>
  <c r="K72" s="1"/>
  <c r="D61"/>
  <c r="G47"/>
  <c r="K59"/>
  <c r="K70" s="1"/>
  <c r="K36" i="4" s="1"/>
  <c r="F59" i="3"/>
  <c r="E22"/>
  <c r="F22"/>
  <c r="F29" s="1"/>
  <c r="F37" s="1"/>
  <c r="L54"/>
  <c r="H54"/>
  <c r="M54"/>
  <c r="D30"/>
  <c r="G46"/>
  <c r="D31"/>
  <c r="D39" s="1"/>
  <c r="I20"/>
  <c r="G24"/>
  <c r="E24"/>
  <c r="H24"/>
  <c r="I23"/>
  <c r="I22"/>
  <c r="F25" i="2"/>
  <c r="D43" s="1"/>
  <c r="H82"/>
  <c r="L82" s="1"/>
  <c r="I83"/>
  <c r="M83" s="1"/>
  <c r="K42" i="4" l="1"/>
  <c r="K41" s="1"/>
  <c r="D38" i="3"/>
  <c r="D40" s="1"/>
  <c r="D90" i="2"/>
  <c r="M85"/>
  <c r="I111"/>
  <c r="D32" i="3"/>
  <c r="H59"/>
  <c r="H70" s="1"/>
  <c r="F70"/>
  <c r="F36" i="4" s="1"/>
  <c r="K68" i="3"/>
  <c r="K74" s="1"/>
  <c r="K75" s="1"/>
  <c r="K31" i="4"/>
  <c r="H61" i="3"/>
  <c r="H72" s="1"/>
  <c r="D72"/>
  <c r="D42" i="4" s="1"/>
  <c r="E29" i="3"/>
  <c r="J61"/>
  <c r="E61"/>
  <c r="K63"/>
  <c r="E48"/>
  <c r="F48"/>
  <c r="G59" s="1"/>
  <c r="J59"/>
  <c r="J70" s="1"/>
  <c r="J36" i="4" s="1"/>
  <c r="G45" i="3"/>
  <c r="B6" i="1"/>
  <c r="H32" i="2"/>
  <c r="H31"/>
  <c r="J64"/>
  <c r="H17"/>
  <c r="L17" s="1"/>
  <c r="K72"/>
  <c r="K67" s="1"/>
  <c r="K110" s="1"/>
  <c r="G72"/>
  <c r="D120" s="1"/>
  <c r="B27" i="1" s="1"/>
  <c r="B71" s="1"/>
  <c r="E72" i="2"/>
  <c r="J72"/>
  <c r="J67" s="1"/>
  <c r="J110" s="1"/>
  <c r="F72"/>
  <c r="D119" s="1"/>
  <c r="B26" i="1" s="1"/>
  <c r="B70" s="1"/>
  <c r="M15" i="2"/>
  <c r="H10"/>
  <c r="L10" s="1"/>
  <c r="G29" i="3" l="1"/>
  <c r="E37"/>
  <c r="G37" s="1"/>
  <c r="C64" i="1"/>
  <c r="C63"/>
  <c r="D118" i="2"/>
  <c r="K45" i="4"/>
  <c r="K46" s="1"/>
  <c r="G28"/>
  <c r="I28" s="1"/>
  <c r="M28" s="1"/>
  <c r="D28"/>
  <c r="I59" i="3"/>
  <c r="G70"/>
  <c r="G36" i="4" s="1"/>
  <c r="L61" i="3"/>
  <c r="L72" s="1"/>
  <c r="J72"/>
  <c r="D41" i="4"/>
  <c r="H41" s="1"/>
  <c r="H42"/>
  <c r="H36"/>
  <c r="F31"/>
  <c r="J31"/>
  <c r="I61" i="3"/>
  <c r="I72" s="1"/>
  <c r="E72"/>
  <c r="L59"/>
  <c r="L70" s="1"/>
  <c r="J63"/>
  <c r="D48"/>
  <c r="F67" i="2"/>
  <c r="F110" s="1"/>
  <c r="F74"/>
  <c r="E67"/>
  <c r="E110" s="1"/>
  <c r="E74"/>
  <c r="E134" s="1"/>
  <c r="G67"/>
  <c r="G110" s="1"/>
  <c r="G74"/>
  <c r="D19"/>
  <c r="F19"/>
  <c r="H36"/>
  <c r="J35"/>
  <c r="E34" s="1"/>
  <c r="K35"/>
  <c r="H15"/>
  <c r="H16"/>
  <c r="L16" s="1"/>
  <c r="H18"/>
  <c r="L18" s="1"/>
  <c r="D72"/>
  <c r="K64"/>
  <c r="M64" s="1"/>
  <c r="D36"/>
  <c r="I18"/>
  <c r="E39" i="3" l="1"/>
  <c r="E47" s="1"/>
  <c r="F58" s="1"/>
  <c r="F69" s="1"/>
  <c r="F30" i="4" s="1"/>
  <c r="E38" i="3"/>
  <c r="D62" s="1"/>
  <c r="E42" i="4"/>
  <c r="I42" s="1"/>
  <c r="M42" s="1"/>
  <c r="J42"/>
  <c r="J41" s="1"/>
  <c r="J45" s="1"/>
  <c r="J46" s="1"/>
  <c r="H76" i="2"/>
  <c r="E91"/>
  <c r="F38" i="3"/>
  <c r="F46" s="1"/>
  <c r="D58" s="1"/>
  <c r="D69" s="1"/>
  <c r="D30" i="4" s="1"/>
  <c r="F39" i="3"/>
  <c r="F47" s="1"/>
  <c r="M61"/>
  <c r="M72" s="1"/>
  <c r="D57" i="4"/>
  <c r="B21" i="1" s="1"/>
  <c r="C62"/>
  <c r="C60"/>
  <c r="C59" s="1"/>
  <c r="B51"/>
  <c r="E132" i="2"/>
  <c r="B49" i="1" s="1"/>
  <c r="D74" i="2"/>
  <c r="E131"/>
  <c r="D116"/>
  <c r="B25" i="1"/>
  <c r="H28" i="4"/>
  <c r="L28" s="1"/>
  <c r="D52"/>
  <c r="B16" i="1" s="1"/>
  <c r="B61" s="1"/>
  <c r="D61" s="1"/>
  <c r="G112" i="2"/>
  <c r="F25" i="4"/>
  <c r="H25" s="1"/>
  <c r="L25" s="1"/>
  <c r="E25"/>
  <c r="I25" s="1"/>
  <c r="M25" s="1"/>
  <c r="H31"/>
  <c r="L31" s="1"/>
  <c r="L36"/>
  <c r="E41"/>
  <c r="I41" s="1"/>
  <c r="M41" s="1"/>
  <c r="L42"/>
  <c r="J68" i="3"/>
  <c r="M59"/>
  <c r="M70" s="1"/>
  <c r="I70"/>
  <c r="I67" i="2"/>
  <c r="I110" s="1"/>
  <c r="H19"/>
  <c r="F34"/>
  <c r="E35"/>
  <c r="H72"/>
  <c r="L15"/>
  <c r="M18"/>
  <c r="I72"/>
  <c r="I74" s="1"/>
  <c r="E46" i="3" l="1"/>
  <c r="E45" s="1"/>
  <c r="D60" i="4"/>
  <c r="D59" s="1"/>
  <c r="B33" i="1" s="1"/>
  <c r="F68" i="3"/>
  <c r="E58"/>
  <c r="E69" s="1"/>
  <c r="E30" i="4" s="1"/>
  <c r="E24" s="1"/>
  <c r="L41"/>
  <c r="F45" i="3"/>
  <c r="F60"/>
  <c r="F73" s="1"/>
  <c r="E92" i="2"/>
  <c r="D99" s="1"/>
  <c r="B7" i="1" s="1"/>
  <c r="D91" i="2"/>
  <c r="D92" s="1"/>
  <c r="G58" i="3"/>
  <c r="G69" s="1"/>
  <c r="E62"/>
  <c r="I62" s="1"/>
  <c r="E49" i="1"/>
  <c r="B48"/>
  <c r="E130" i="2"/>
  <c r="B47" i="1" s="1"/>
  <c r="E25"/>
  <c r="B69"/>
  <c r="D115" i="2"/>
  <c r="B22" i="1" s="1"/>
  <c r="B23"/>
  <c r="E23" s="1"/>
  <c r="F24" i="4"/>
  <c r="D55" s="1"/>
  <c r="B19" i="1" s="1"/>
  <c r="B64" s="1"/>
  <c r="D64" s="1"/>
  <c r="J78" i="3"/>
  <c r="J74"/>
  <c r="J75" s="1"/>
  <c r="D53" i="4"/>
  <c r="B17" i="1" s="1"/>
  <c r="B62" s="1"/>
  <c r="D62" s="1"/>
  <c r="H62" i="3"/>
  <c r="D71"/>
  <c r="D40" i="4" s="1"/>
  <c r="I36"/>
  <c r="M36" s="1"/>
  <c r="G31"/>
  <c r="I31" s="1"/>
  <c r="M31" s="1"/>
  <c r="H58" i="3"/>
  <c r="H69" s="1"/>
  <c r="D63"/>
  <c r="G60"/>
  <c r="D47"/>
  <c r="L72" i="2"/>
  <c r="L74" s="1"/>
  <c r="H74"/>
  <c r="F35"/>
  <c r="G35" s="1"/>
  <c r="G34"/>
  <c r="E36"/>
  <c r="M67"/>
  <c r="M110" s="1"/>
  <c r="M72"/>
  <c r="M74" s="1"/>
  <c r="F75"/>
  <c r="D46" i="3" l="1"/>
  <c r="D49" s="1"/>
  <c r="B40" i="1"/>
  <c r="E33" s="1"/>
  <c r="G30" i="4"/>
  <c r="I30" s="1"/>
  <c r="M30" s="1"/>
  <c r="F74" i="3"/>
  <c r="F75" s="1"/>
  <c r="F44" i="4"/>
  <c r="G68" i="3"/>
  <c r="F78" s="1"/>
  <c r="D97" i="2"/>
  <c r="B5" i="1" s="1"/>
  <c r="E5" s="1"/>
  <c r="H45" i="3"/>
  <c r="F63"/>
  <c r="H60"/>
  <c r="L60" s="1"/>
  <c r="B66" i="1"/>
  <c r="E22"/>
  <c r="I58" i="3"/>
  <c r="I69" s="1"/>
  <c r="E63"/>
  <c r="E71"/>
  <c r="E47" i="1"/>
  <c r="B67"/>
  <c r="H73" i="3"/>
  <c r="M62"/>
  <c r="M71" s="1"/>
  <c r="I71"/>
  <c r="I60"/>
  <c r="M60" s="1"/>
  <c r="G73"/>
  <c r="G44" i="4" s="1"/>
  <c r="H40"/>
  <c r="L40" s="1"/>
  <c r="D37"/>
  <c r="H37" s="1"/>
  <c r="L37" s="1"/>
  <c r="H30"/>
  <c r="L30" s="1"/>
  <c r="D24"/>
  <c r="L62" i="3"/>
  <c r="L71" s="1"/>
  <c r="H71"/>
  <c r="H68" s="1"/>
  <c r="D68"/>
  <c r="L58"/>
  <c r="G63"/>
  <c r="F36" i="2"/>
  <c r="D66" s="1"/>
  <c r="D102" s="1"/>
  <c r="B10" i="1" s="1"/>
  <c r="G36" i="2"/>
  <c r="D44" s="1"/>
  <c r="D45" s="1"/>
  <c r="D65"/>
  <c r="D101" s="1"/>
  <c r="B9" i="1" s="1"/>
  <c r="L7" i="2"/>
  <c r="G24" i="4" l="1"/>
  <c r="I24" s="1"/>
  <c r="M24" s="1"/>
  <c r="H63" i="3"/>
  <c r="E68"/>
  <c r="E74" s="1"/>
  <c r="E75" s="1"/>
  <c r="E40" i="4"/>
  <c r="E37" s="1"/>
  <c r="D48" i="2"/>
  <c r="D56" s="1"/>
  <c r="D71" s="1"/>
  <c r="I68" i="3"/>
  <c r="H78" s="1"/>
  <c r="M58"/>
  <c r="M69" s="1"/>
  <c r="M68" s="1"/>
  <c r="D46" i="2"/>
  <c r="D54" s="1"/>
  <c r="H66"/>
  <c r="I73" i="3"/>
  <c r="D74"/>
  <c r="D75" s="1"/>
  <c r="G74"/>
  <c r="G75" s="1"/>
  <c r="H74"/>
  <c r="H75" s="1"/>
  <c r="L73"/>
  <c r="H44" i="4"/>
  <c r="L44" s="1"/>
  <c r="F45"/>
  <c r="F46" s="1"/>
  <c r="H24"/>
  <c r="D45"/>
  <c r="D46" s="1"/>
  <c r="L63" i="3"/>
  <c r="L69"/>
  <c r="L68" s="1"/>
  <c r="I63"/>
  <c r="D100" i="2"/>
  <c r="H65"/>
  <c r="D64"/>
  <c r="D78" i="3" l="1"/>
  <c r="D53" i="2"/>
  <c r="D68" s="1"/>
  <c r="D67" s="1"/>
  <c r="D110" s="1"/>
  <c r="E112" s="1"/>
  <c r="I40" i="4"/>
  <c r="M40" s="1"/>
  <c r="M63" i="3"/>
  <c r="E129" i="2"/>
  <c r="B46" i="1"/>
  <c r="D69" i="2"/>
  <c r="E127" s="1"/>
  <c r="D96"/>
  <c r="B4" i="1" s="1"/>
  <c r="B8"/>
  <c r="E8" s="1"/>
  <c r="D51" i="4"/>
  <c r="L74" i="3"/>
  <c r="L75" s="1"/>
  <c r="I74"/>
  <c r="I75" s="1"/>
  <c r="M73"/>
  <c r="M74" s="1"/>
  <c r="M75" s="1"/>
  <c r="I44" i="4"/>
  <c r="M44" s="1"/>
  <c r="G45"/>
  <c r="G46" s="1"/>
  <c r="I37"/>
  <c r="E45"/>
  <c r="E46" s="1"/>
  <c r="L24"/>
  <c r="L45" s="1"/>
  <c r="L46" s="1"/>
  <c r="H45"/>
  <c r="H46" s="1"/>
  <c r="L78" i="3"/>
  <c r="H64" i="2"/>
  <c r="L64" s="1"/>
  <c r="H69" l="1"/>
  <c r="L69" s="1"/>
  <c r="B44" i="1"/>
  <c r="E126" i="2"/>
  <c r="E125" s="1"/>
  <c r="D75"/>
  <c r="H68"/>
  <c r="L68" s="1"/>
  <c r="H67"/>
  <c r="H110" s="1"/>
  <c r="I112" s="1"/>
  <c r="E4" i="1"/>
  <c r="D54" i="4"/>
  <c r="D50" s="1"/>
  <c r="B14" i="1" s="1"/>
  <c r="B59" s="1"/>
  <c r="D59" s="1"/>
  <c r="B15"/>
  <c r="M37" i="4"/>
  <c r="M45" s="1"/>
  <c r="M46" s="1"/>
  <c r="I45"/>
  <c r="I46" s="1"/>
  <c r="B43" i="1" l="1"/>
  <c r="E43" s="1"/>
  <c r="L67" i="2"/>
  <c r="L110" s="1"/>
  <c r="H75"/>
  <c r="H77" s="1"/>
  <c r="E15" i="1"/>
  <c r="B60"/>
  <c r="D60" s="1"/>
  <c r="B42"/>
  <c r="E124" i="2"/>
  <c r="B41" i="1" s="1"/>
  <c r="B13"/>
  <c r="E21"/>
  <c r="D56" i="4"/>
  <c r="B20" i="1" s="1"/>
  <c r="B18"/>
  <c r="B63" s="1"/>
  <c r="D63" s="1"/>
  <c r="B58" l="1"/>
  <c r="E13"/>
  <c r="E42"/>
  <c r="E20"/>
  <c r="B65"/>
  <c r="D65" s="1"/>
  <c r="E18"/>
  <c r="E41"/>
  <c r="B32"/>
  <c r="E32" s="1"/>
  <c r="E14"/>
  <c r="B31" l="1"/>
  <c r="E30" s="1"/>
  <c r="E31" l="1"/>
</calcChain>
</file>

<file path=xl/sharedStrings.xml><?xml version="1.0" encoding="utf-8"?>
<sst xmlns="http://schemas.openxmlformats.org/spreadsheetml/2006/main" count="610" uniqueCount="381">
  <si>
    <t>ROW</t>
  </si>
  <si>
    <t>Total</t>
  </si>
  <si>
    <t>Check</t>
  </si>
  <si>
    <t>Item</t>
  </si>
  <si>
    <t>%</t>
  </si>
  <si>
    <t>check</t>
  </si>
  <si>
    <t>Transactions within government</t>
  </si>
  <si>
    <t>Total on current transfers (check)</t>
  </si>
  <si>
    <t>Comments</t>
  </si>
  <si>
    <t>Counted as transfer in NTA framework.</t>
  </si>
  <si>
    <t>See "Other current transfers" sheet</t>
  </si>
  <si>
    <t>Equals additional  transfers included in NTA</t>
  </si>
  <si>
    <t>Value</t>
  </si>
  <si>
    <t>Public Age Reallocations</t>
  </si>
  <si>
    <t>na</t>
  </si>
  <si>
    <t>Source</t>
  </si>
  <si>
    <t>na.  Values cannot be obtained from SNA.</t>
  </si>
  <si>
    <t xml:space="preserve">Note:  </t>
  </si>
  <si>
    <t>Deficit de Ciclo de Vida</t>
  </si>
  <si>
    <t>Consumo</t>
  </si>
  <si>
    <t>Consumo Público</t>
  </si>
  <si>
    <t>Consumo privado</t>
  </si>
  <si>
    <t>Ingreso Laboral</t>
  </si>
  <si>
    <t>Remuneración Asalariados</t>
  </si>
  <si>
    <t>Ingreso de independientes (cuenta propia)</t>
  </si>
  <si>
    <t>Transferencias Públicas</t>
  </si>
  <si>
    <t>Ingreso por Transferencia Públicas, en especie</t>
  </si>
  <si>
    <t>Ingreso por Transferecicas Públicas, en dinero</t>
  </si>
  <si>
    <t>Transferencias Públicas, ingresos</t>
  </si>
  <si>
    <t>Transferencias Públicas, egresos</t>
  </si>
  <si>
    <t>Impuestos y otros Ingresos Fiscales</t>
  </si>
  <si>
    <t>Transferencias deficit(+)/excedente(-)</t>
  </si>
  <si>
    <t>Transferencias Públicas netas DRM</t>
  </si>
  <si>
    <t>Ingresos de Capital Público</t>
  </si>
  <si>
    <t>Renta de la Propiedad Publica</t>
  </si>
  <si>
    <t>Renta de la propiedad Pública, ingresos</t>
  </si>
  <si>
    <t>Renta de la propiedad Pública, egresos</t>
  </si>
  <si>
    <t>Ahorro Público</t>
  </si>
  <si>
    <t>Ingresos de Capital Público/Utilidades</t>
  </si>
  <si>
    <t>Reasignaciones por edad</t>
  </si>
  <si>
    <t>Transferencias Privadas</t>
  </si>
  <si>
    <t>Transferencias Privadas, Ingresos</t>
  </si>
  <si>
    <t>Transferencias Privadas, Egresos</t>
  </si>
  <si>
    <t>Transferencias Privadas Netas DRM</t>
  </si>
  <si>
    <t>Reasignaciones Privadas de Activos</t>
  </si>
  <si>
    <t>Reasignaciones  Públicas de Activos</t>
  </si>
  <si>
    <t>Ingreso privado de activos</t>
  </si>
  <si>
    <t>Ingreso de capital privado</t>
  </si>
  <si>
    <t>Egreso por Transferencias Privadas, inter-hogares</t>
  </si>
  <si>
    <t>Egreso por Transferencias Privadas, intra-hogares</t>
  </si>
  <si>
    <t>Ingreso por Transferencias Privadas, inter-hogares</t>
  </si>
  <si>
    <t>Ingreso por Transferencias Privadas, intra-hogares</t>
  </si>
  <si>
    <t xml:space="preserve">Reasignaciones Privadas de edad </t>
  </si>
  <si>
    <t>Ingreso de capital privado, corporaciones y IPSFL</t>
  </si>
  <si>
    <t>Ingreso de capital privado, alquiler imputado</t>
  </si>
  <si>
    <t>Ingreso de capital privado, ingreso mixto</t>
  </si>
  <si>
    <t>Rentas privadas de la propiedad</t>
  </si>
  <si>
    <t>Rentas privadas de la propiedad, ingresos</t>
  </si>
  <si>
    <t>Rentas privadas de la propiedad, egresos</t>
  </si>
  <si>
    <t>Créditos de cobsumo</t>
  </si>
  <si>
    <t>Otras rentas privadas de la propieda, egresos</t>
  </si>
  <si>
    <t>Ahorro privado</t>
  </si>
  <si>
    <t>Deficit de ciclo de vida = consumo menos ingreso laboral</t>
  </si>
  <si>
    <t>Consumo=público+privado</t>
  </si>
  <si>
    <t>Labor income = remuneración asalariados+ingreso independientes</t>
  </si>
  <si>
    <t>Reasignaciones públicas de edad = transferencias públicas más reasiganciones públicas de activos</t>
  </si>
  <si>
    <t>Public transfers = ingreso por transferencias públicas menos egresos por transferencias públicas</t>
  </si>
  <si>
    <t>Transferencias públicas, ingresos=en especie más en dinero</t>
  </si>
  <si>
    <t>Transferencias, deficit(+)/excedente(-)</t>
  </si>
  <si>
    <t>Transferencias públicas,egresos =  Impuestos y otros ingresos fiscales+ deficit de transferencias</t>
  </si>
  <si>
    <t>Deficit de transferencias = Reasignaciones públicas de activos</t>
  </si>
  <si>
    <t>Transferencias públicas =transferencias públicas netas DRM</t>
  </si>
  <si>
    <t>Reasignaciones públicas de activos =ingresos de activos públicos menos ahorro público</t>
  </si>
  <si>
    <t>ingresos de activos públicos es igual a la suma de los componentes</t>
  </si>
  <si>
    <t>Renta de propiedad pública es igual a ingresos menos egresos</t>
  </si>
  <si>
    <t>Deficit de ciclo de vida = reasignaciones por edad</t>
  </si>
  <si>
    <t>Reasignaciones por edad = reasignaciones por edad públicas más privadas</t>
  </si>
  <si>
    <t>Reasignaciones por edad privadas = transferencias privadas + reasignaciones privadas de activos</t>
  </si>
  <si>
    <t>Transferencias privadas= Transferencias privadas netas DRM</t>
  </si>
  <si>
    <t>Reasignaciones privadas de activos = ingreso privado de activos menos ahorro privado</t>
  </si>
  <si>
    <t>Ingreso privado de activos = ingreso de capital privado + rentas privadas de la propiedad</t>
  </si>
  <si>
    <t>Ingreso privado de capital =  a la suma de sus componentes</t>
  </si>
  <si>
    <t>Rentas privadas de la propiedad = Ingresos menos egresos</t>
  </si>
  <si>
    <t>Rentas privadas de la propiedad=créditos de consumo+ Otras rentas privadas de la propieda, egresos</t>
  </si>
  <si>
    <t>Ingreso nacional, neto</t>
  </si>
  <si>
    <t>Transferencias corrientes</t>
  </si>
  <si>
    <t xml:space="preserve">  Contribuciones sociales netas</t>
  </si>
  <si>
    <t xml:space="preserve">  Beneficios sociales distintos de los beneficios sociales en especie</t>
  </si>
  <si>
    <t>Otras transferencias corrientes</t>
  </si>
  <si>
    <t xml:space="preserve">  Otras transferencias corrientes</t>
  </si>
  <si>
    <t>Ingreso disponible, neto</t>
  </si>
  <si>
    <t>Impuestos menos subsidios a los productos y a la producción</t>
  </si>
  <si>
    <t xml:space="preserve">  Impuestos corrientes sobre el ingreso, la riqueza, etc</t>
  </si>
  <si>
    <t xml:space="preserve">   Impuestos corrientes sobre el ingreso, la riqueza, etc</t>
  </si>
  <si>
    <t>Transferencias públicas, en especie</t>
  </si>
  <si>
    <t>Contribuciones sociales, netas públicas/privadas</t>
  </si>
  <si>
    <t xml:space="preserve">   Beneficios sociales distintos de los beneficios sociales en especie, públicas/privadas</t>
  </si>
  <si>
    <t xml:space="preserve">   Otras transferencias corrientes, públicas/privadas</t>
  </si>
  <si>
    <t>Transferencias entre el sector público y  el sector privado</t>
  </si>
  <si>
    <t>Transferencias entre el sector público y  el RDM</t>
  </si>
  <si>
    <t>Transacciones entre privados</t>
  </si>
  <si>
    <t>Contribuciones sociales, netas públicas/RDM</t>
  </si>
  <si>
    <t xml:space="preserve">   Beneficios sociales distintos de los beneficios sociales en especie, públicas/RDM</t>
  </si>
  <si>
    <t xml:space="preserve">   Otras transferencias corrientes, públicas/RDM</t>
  </si>
  <si>
    <t>Contribuciones sociales, netas privados/privados</t>
  </si>
  <si>
    <t xml:space="preserve">   Beneficios sociales distintos de los beneficios sociales en especie,privados/privados</t>
  </si>
  <si>
    <t xml:space="preserve">   Otras transferencias corrientes, privados/privados</t>
  </si>
  <si>
    <t>Transferencias entre privados/RDM</t>
  </si>
  <si>
    <t xml:space="preserve">   Otras transferencias corrientes, privados/RDM</t>
  </si>
  <si>
    <t>Transferencias públicas</t>
  </si>
  <si>
    <t>Ingresos transferencias públicas</t>
  </si>
  <si>
    <t>Ingresos transferencias públicas, en especie</t>
  </si>
  <si>
    <t>Ingresos transferencias públicas, en dinero</t>
  </si>
  <si>
    <t>Egreso por transferencias públicas</t>
  </si>
  <si>
    <t>Impuestos y otros ingresos fiscales</t>
  </si>
  <si>
    <t>Transferencias públicas netas DRM</t>
  </si>
  <si>
    <t>Transferencias privadas</t>
  </si>
  <si>
    <t>Transferencias privadas netas DRM</t>
  </si>
  <si>
    <t xml:space="preserve">Recursos </t>
  </si>
  <si>
    <t>Usos</t>
  </si>
  <si>
    <t>Sector Privado</t>
  </si>
  <si>
    <t>Gobierno general</t>
  </si>
  <si>
    <t>DRM</t>
  </si>
  <si>
    <t>Economía Total</t>
  </si>
  <si>
    <t>Gobierno General</t>
  </si>
  <si>
    <t xml:space="preserve">NTA Controles Agregados </t>
  </si>
  <si>
    <t>Error</t>
  </si>
  <si>
    <t>Pasa</t>
  </si>
  <si>
    <t>Pruebas de consistencia interna:</t>
  </si>
  <si>
    <t>Residentes</t>
  </si>
  <si>
    <t xml:space="preserve">Fuente:  Tabla 4.20 </t>
  </si>
  <si>
    <t>Controles macro para transferencias públicas y privadas</t>
  </si>
  <si>
    <t>Tabla 4.16 SNA Otras transferencias corrientes, UNSNA  2008</t>
  </si>
  <si>
    <t>Ingresos to</t>
  </si>
  <si>
    <t>Recursos</t>
  </si>
  <si>
    <t>Privado</t>
  </si>
  <si>
    <t xml:space="preserve">  Privado</t>
  </si>
  <si>
    <t>Público</t>
  </si>
  <si>
    <t xml:space="preserve">  Público</t>
  </si>
  <si>
    <t>RDM</t>
  </si>
  <si>
    <t xml:space="preserve">  RDM </t>
  </si>
  <si>
    <t>Total Economía</t>
  </si>
  <si>
    <t>Domestic Otras transferencias corrientes excluyendo Transferencias intra gobierno</t>
  </si>
  <si>
    <t>intra gobierno</t>
  </si>
  <si>
    <t>intra Privado</t>
  </si>
  <si>
    <t>Note: intra gobierno</t>
  </si>
  <si>
    <t>entre gobierno y Privado</t>
  </si>
  <si>
    <t>entre gobierno y RDM</t>
  </si>
  <si>
    <t>entre Privado y RDM</t>
  </si>
  <si>
    <t xml:space="preserve">entre Privado y RDM </t>
  </si>
  <si>
    <t>Transferencias corrientes intra gobierno</t>
  </si>
  <si>
    <t>Cooperación internacional corriente</t>
  </si>
  <si>
    <t>Tabla 4.17 Otras transferencias corrientes excluyendo Transferencias corrientes intra gobierno y Cooperación internacional corriente</t>
  </si>
  <si>
    <t>Tabla 4.18 Otras transferencias corrientes excluyendo Transferencias corrientes intra gobierno y Cooperación internacional corriente</t>
  </si>
  <si>
    <t>Otras transferencias corrientes excluyendo transferencias intra gobierno y cooperación internacional</t>
  </si>
  <si>
    <t>Domestic Otras transferencias corrientes excluyendo transferencias intra gobierno</t>
  </si>
  <si>
    <t>Ingresos a</t>
  </si>
  <si>
    <t>Egresos de</t>
  </si>
  <si>
    <t>Transferencias netas antes</t>
  </si>
  <si>
    <t>Transferencias netas despúes</t>
  </si>
  <si>
    <t xml:space="preserve">El objetivo es clasificar otras transferencias corrientes en flujos inter y intra-sector como fue discutido en la hoja de transferencias.  Para algunos componentes de otras transferencias corrientes la clasificación es directa.  Para otros componentes es necesario hacer una aproximación. </t>
  </si>
  <si>
    <t>Step 1:  Construir una tabla con datos del SCN de otras transferencias corrientes usando los sectores consolidados</t>
  </si>
  <si>
    <t xml:space="preserve">Note.  Dos componentes de otras transferencias corrientes pueden ser clasificados con un criterio a priori.  Transferencias corrientes intra gobierno son todas  las Transferencias a/del gobierno.  Cooperación internacional corriente son todos los flujos entre gobierno y the RDM.  La matriz sectorial de otros  flujos debe ser aproximada en ausencia de información adicional. </t>
  </si>
  <si>
    <t>Step 2:  Calcular otras transferencias corrientes (excluyendo transferencias corrientes intra gobierno y Cooperación internacional corriente) basado en el tamaño relativo de los  flujos a y del sector público y privado .</t>
  </si>
  <si>
    <t>Step 3.  Omitiendo las transferencias a/del RDM se llega a una matriz de transacción reducidad cono solo transferencias públicas y Privadas .</t>
  </si>
  <si>
    <t>Step 6: Compilar todas las otras transferencias corrientes</t>
  </si>
  <si>
    <t>Step 4. Las celdas interiores son calculadas asumiendo que los elementos son proporcionales a los valores marginales.</t>
  </si>
  <si>
    <t>Step 5. Completar la matriz de ingresos/egresos incluyendo transferencias a/del RDM</t>
  </si>
  <si>
    <t xml:space="preserve">Step 7. Resumen de otras transferencias corrientes clasificadas como flujos inter sectoriales. El sector  "intra gobierno" no está incluído en la tabla principal. </t>
  </si>
  <si>
    <t xml:space="preserve"> Transferencias corrientes miscelaneas</t>
  </si>
  <si>
    <t>Primas netas de seguros no de vida</t>
  </si>
  <si>
    <t>Indeminizaciones de seguros</t>
  </si>
  <si>
    <t>Chequeo de las transferencias netas las que no deberían ser afectadas por la reclasificación ni otras revisiones</t>
  </si>
  <si>
    <t>Egresos del</t>
  </si>
  <si>
    <t>Sector público</t>
  </si>
  <si>
    <t>Resto del mundo</t>
  </si>
  <si>
    <t>Irrelevante</t>
  </si>
  <si>
    <t>Ingreso por transferencias públicas</t>
  </si>
  <si>
    <t>Impuestos</t>
  </si>
  <si>
    <t>Transferencias entre hogares</t>
  </si>
  <si>
    <t>Transferencias intra y entre hogares</t>
  </si>
  <si>
    <t>Ingresos por transferencias en dinero y especie</t>
  </si>
  <si>
    <t xml:space="preserve">Ingresos por transferencias en dinero </t>
  </si>
  <si>
    <t xml:space="preserve">Matriz de transferencias y flujos NTA </t>
  </si>
  <si>
    <t>Matriz de transferencias, SCN 2008</t>
  </si>
  <si>
    <t>Disponible en SCN</t>
  </si>
  <si>
    <t>Se necesita de NTA</t>
  </si>
  <si>
    <t>Excedente de explotación, bruto</t>
  </si>
  <si>
    <t>Excedente de explotación de corporaciones y IPSFL, bruto</t>
  </si>
  <si>
    <t>Excedente de explotación de hogares, bruto</t>
  </si>
  <si>
    <t>Ingreso mixto, bruto</t>
  </si>
  <si>
    <t>Excedente de explotación, neto</t>
  </si>
  <si>
    <t>Excedente de explotación de corporaciones y IPSFL, neto</t>
  </si>
  <si>
    <t>Excedente de explotación de hogares, neto</t>
  </si>
  <si>
    <t>Ingreso mixto, neto</t>
  </si>
  <si>
    <t>Remuneración de asalariados</t>
  </si>
  <si>
    <t>Impuestos a los productos e importaciones</t>
  </si>
  <si>
    <t>Subsidios</t>
  </si>
  <si>
    <t>Ingreso de la propiedad</t>
  </si>
  <si>
    <t xml:space="preserve">    Ingreso de la propiedad</t>
  </si>
  <si>
    <t>NTA Ingreso nacional, neto</t>
  </si>
  <si>
    <t>SNA Ingreso nacional, neto</t>
  </si>
  <si>
    <t>Economía total</t>
  </si>
  <si>
    <t>ingreso mixto</t>
  </si>
  <si>
    <t xml:space="preserve">Tabla 4.7  Asignación del ingreso mixto </t>
  </si>
  <si>
    <t>Ingreso de capital</t>
  </si>
  <si>
    <t>Ingreso de capital, bruto</t>
  </si>
  <si>
    <t>Ingreso de capital, neto</t>
  </si>
  <si>
    <t xml:space="preserve">    Ingreso de capital (neto)</t>
  </si>
  <si>
    <t>Tabla 4.8 Asignación de Impuestos y subsidios a los productos y la producción</t>
  </si>
  <si>
    <t>Impuestos a los productos</t>
  </si>
  <si>
    <t>subsidios a los productos</t>
  </si>
  <si>
    <t xml:space="preserve">Impuestos a la producción  </t>
  </si>
  <si>
    <t>subsidios a la producción</t>
  </si>
  <si>
    <t>consumo</t>
  </si>
  <si>
    <t>NTA consumo</t>
  </si>
  <si>
    <t>Privado consumo</t>
  </si>
  <si>
    <t>Tabla 4.9 Cálculo del Ingreso de capital, neto</t>
  </si>
  <si>
    <t>Excedente de explotación, Corporaciones, IPSFLs, bruto</t>
  </si>
  <si>
    <t>Corporaciones and IPSFLs</t>
  </si>
  <si>
    <t>Ingreso de capital, Corporaciones and IPSFLs</t>
  </si>
  <si>
    <t>Impuestos menos subsidios al Ingreso de capital</t>
  </si>
  <si>
    <t xml:space="preserve"> Corporaciones y IPSFLs</t>
  </si>
  <si>
    <t>Alquiler imputado</t>
  </si>
  <si>
    <t>Corporaciones y  IPSFLs</t>
  </si>
  <si>
    <t>Ingreso de capital, Alquiler imputado</t>
  </si>
  <si>
    <t>Ingreso de capital del Ingreso mixto, neto</t>
  </si>
  <si>
    <t>Ingresos</t>
  </si>
  <si>
    <t>Egresos</t>
  </si>
  <si>
    <t>Público consumo</t>
  </si>
  <si>
    <t>Cuenta propia Ingreso laboral</t>
  </si>
  <si>
    <t>Cuenta propia Ingreso laboral'</t>
  </si>
  <si>
    <t>Ingreso laboral</t>
  </si>
  <si>
    <t xml:space="preserve">Ingreso laboral </t>
  </si>
  <si>
    <t>Cuenta propia, Ingreso laboral</t>
  </si>
  <si>
    <t>Ingreso de activos</t>
  </si>
  <si>
    <t>Ingreso de capital de ingreso mixto</t>
  </si>
  <si>
    <t>Intereses por créditos de consumo</t>
  </si>
  <si>
    <t>Otros Ingresos de la propiedad</t>
  </si>
  <si>
    <t>Ajuste hacia abajo del consumo</t>
  </si>
  <si>
    <t>Ahorro, neto</t>
  </si>
  <si>
    <t>Ahorro</t>
  </si>
  <si>
    <t>Público Ahorro</t>
  </si>
  <si>
    <t>Privado Ahorro</t>
  </si>
  <si>
    <t>Ajuste por el cargo a la tenencia de activos del sistema de pensiones</t>
  </si>
  <si>
    <t>Saldo de operaciones corrientes con el exterior</t>
  </si>
  <si>
    <t>Gasto en consumo final</t>
  </si>
  <si>
    <t>Ajustes al consumo</t>
  </si>
  <si>
    <t>menos:   impuestos menos subsidios al consumo</t>
  </si>
  <si>
    <t>Sueldos y salarios</t>
  </si>
  <si>
    <t xml:space="preserve"> Ingreso laboral por cuenta propia</t>
  </si>
  <si>
    <t>Deficit de ciclo de vida</t>
  </si>
  <si>
    <t xml:space="preserve">   Reasignaciones de activos</t>
  </si>
  <si>
    <t>Reasignaciones de activos</t>
  </si>
  <si>
    <t>Reasignaciones de activos a nivel agregado</t>
  </si>
  <si>
    <t>Tabla 4.12  Reasignaciones de activos públicos, a nivel agregado</t>
  </si>
  <si>
    <t xml:space="preserve"> Reasignaciones de activos públicos</t>
  </si>
  <si>
    <t>Ingreso de activos públicos</t>
  </si>
  <si>
    <t>Ingreso de capital público</t>
  </si>
  <si>
    <t>Ingreso de la propiedad público</t>
  </si>
  <si>
    <t>Ingreso de la propiedad público, Ingresos</t>
  </si>
  <si>
    <t>Ingreso de la propiedad público, Egresos</t>
  </si>
  <si>
    <t>Reasignaciones de activos privado</t>
  </si>
  <si>
    <t>Ingreso de activos privado</t>
  </si>
  <si>
    <t xml:space="preserve"> Ingreso de capital privado, Corporaciones and sin fines de lucro</t>
  </si>
  <si>
    <t>Ingreso de capital privado,  ingreso mixto</t>
  </si>
  <si>
    <t>Ingreso de la propiedad privado</t>
  </si>
  <si>
    <t>Ingreso de la propiedad privado, Ingresos</t>
  </si>
  <si>
    <t>Ingreso de la propiedad privado, Egresos</t>
  </si>
  <si>
    <t>Crédito de consumo</t>
  </si>
  <si>
    <t>Otros  Ingreso de la propieda, privados Egresos</t>
  </si>
  <si>
    <t>Controles macro para el ciclo de vida y las reasignaciones de activos.</t>
  </si>
  <si>
    <t xml:space="preserve">   Controles macro para el ingreso primario y el ciclo de vida</t>
  </si>
  <si>
    <t xml:space="preserve">Note.  Valores no han sido ajustados por impuestos y subsidios a los productos y la producción. </t>
  </si>
  <si>
    <t>Note: Se asume que los impuestos y subsidios a la producción son pagados por el sector privado.</t>
  </si>
  <si>
    <t>Paso 2. Asignar ingreso mixto entre ingreso laboral por cuenta propia  e ingreso de capital.</t>
  </si>
  <si>
    <t xml:space="preserve">Paso 3. Asignar Impuestos y subsidios a los productos y la producción entre remuneración de asalariados, ingreso laboral por cuenta propia, Ingreso de capital, y consumo. </t>
  </si>
  <si>
    <t>Paso 4.  Clacular ingreso de capital neto de  depreciación</t>
  </si>
  <si>
    <t>porción de capital del ingreso mixto</t>
  </si>
  <si>
    <t>Estimar ingreso de capital bruto como: excedente de explotación, porción de capital del ingreso mixto, y  Impuestos menos subsidios al Ingreso de capital</t>
  </si>
  <si>
    <t>Asignar Ingreso de capital bruto a Corporaciones y IPSFLs,  a alquiler imputado, y a ingreso mixto</t>
  </si>
  <si>
    <t>Estimar consumo de capital consumo porCorporaciones  y IPSFLs, por alquiler imputado, y ingreso mixto</t>
  </si>
  <si>
    <t>Calcular el Ingreso neto de capital de corporaciones and IPSFLs, alquiler imputado, y ingreso mixto</t>
  </si>
  <si>
    <t>Consumo of Capital fijo</t>
  </si>
  <si>
    <t>Paso 5. Calcular ingreso primario NTA</t>
  </si>
  <si>
    <t>Remuneración a empleados + impuestos indirectos</t>
  </si>
  <si>
    <t>Porción de  ingreso mixto +  Impuestos indirectos</t>
  </si>
  <si>
    <t>Valores de Tabla 4.9</t>
  </si>
  <si>
    <t>Valores de Tabla 4.5</t>
  </si>
  <si>
    <t>Intereses pagados por los hogares (Tabla 4.5)</t>
  </si>
  <si>
    <t>Ingreso de la propiedad menos intereses pagados por los hogares</t>
  </si>
  <si>
    <t>Ajustar  ingreso nacional neto NTA al ingreso nacional neto de SCN.</t>
  </si>
  <si>
    <t>Consolidar sectores del SECN con sectores NTA.</t>
  </si>
  <si>
    <t>Paso 6. Construir la cuenta simplificada de uso del ingreso disponible de SCN.</t>
  </si>
  <si>
    <t>Paso 7:  Ajustar consumo para excluir los Impuestos menos subsidios al consumo.</t>
  </si>
  <si>
    <t>Paso 8. Construir el resumen de flujos del ciclo de vida.</t>
  </si>
  <si>
    <t>consumo ajustado por impuestos menos subsidios a los productos</t>
  </si>
  <si>
    <t>Paso 1. Calcular reasignaciones de activos</t>
  </si>
  <si>
    <t>Ingreso laboral de tabla primaria NTA</t>
  </si>
  <si>
    <t>De tabla primaria NTA</t>
  </si>
  <si>
    <t>De uso del ingreso disponible de SCN</t>
  </si>
  <si>
    <t>Paso 2. Construct reasignaciones de activos públicos a nivel agregado</t>
  </si>
  <si>
    <t>Ingreso de activos públicos tomado de la cuenta de ingreso primario del sector público</t>
  </si>
  <si>
    <t>De Uso de Ingreso disponible, neto SCN</t>
  </si>
  <si>
    <t>Paso 3. Calcular reasignación de activos, privados.</t>
  </si>
  <si>
    <t xml:space="preserve"> Ingreso de activos privado de la cuenta de ingreso primario</t>
  </si>
  <si>
    <t>De uso de Ingreso disponible SCN</t>
  </si>
  <si>
    <t xml:space="preserve">Note:  Intereses pagados por los hogares:  14.  </t>
  </si>
  <si>
    <t>Calcuo de la porción de ingresos laborales de impuestos a la producción</t>
  </si>
  <si>
    <t>Empleados</t>
  </si>
  <si>
    <t>Cuenta propia</t>
  </si>
  <si>
    <t>Excedente de explotación de los hogares</t>
  </si>
  <si>
    <t>Impuestos a los productos y la producción menos subsidios son clasificados como transferencias del sector privado al público, o posiblmente del RDM al sector público.</t>
  </si>
  <si>
    <t>Contribuciones sociales pagadas por los hogares al gobierno.</t>
  </si>
  <si>
    <t xml:space="preserve">Contribuciones sociales pagadas por los hogares a las firmas y a las  IPSFLs.  </t>
  </si>
  <si>
    <t>*Transferencias públicas netas from RDM</t>
  </si>
  <si>
    <t>público/privado distinguished from privado/privado based on government uses.</t>
  </si>
  <si>
    <t>*Transferencias públicas ingresos, en especie + transferencias públicas en dinero</t>
  </si>
  <si>
    <t>**Transferencias entre públicos y privados, recursos privados</t>
  </si>
  <si>
    <t>Uses for privado and RDM identify government recursos by público/privado and público/RDM</t>
  </si>
  <si>
    <t>recursos for general government used to classify flow by privado/público and privado/privado</t>
  </si>
  <si>
    <t>**Transferencias entre público y RDM, RDM recursos</t>
  </si>
  <si>
    <t>*Ingresos por transferencias públicas menos transferencias públicas netas del RDM</t>
  </si>
  <si>
    <t xml:space="preserve">**Transferencias entre público y  privado, usos privado </t>
  </si>
  <si>
    <t>*Transferencias públicas egresos, menos impuestos y otros ingresos fiscales</t>
  </si>
  <si>
    <t>**Transfers entre público y RDM:  RDM usos (3) menos recursos (32).</t>
  </si>
  <si>
    <t>*Transferencias privadas netas del RDM</t>
  </si>
  <si>
    <t>**Transferencias entre privado y RDM: RDM usos 14) menos recursos (23).</t>
  </si>
  <si>
    <t>Sources:  *Calculado con valores en esta tabla.  **Calculados con valores reclasificados de la cuenta: SCN distribución secundaria del ingreso (tabla 4.15).</t>
  </si>
  <si>
    <t>tabla 4.15 Distribución secundaria del ingreso reclasificada, excluye transferenciass intra gobierno e incluye impuestos menos subsidios a los productos y la producción.</t>
  </si>
  <si>
    <t xml:space="preserve">Paso 1:  Importar información del SCN </t>
  </si>
  <si>
    <t>Todos los datos deben ser clasificados entre los sectores generales</t>
  </si>
  <si>
    <t>Paso 2: Clasificar las transferencias por sector entre ingresos y egresos</t>
  </si>
  <si>
    <t>Ir a la próxima página para calcurar otras transferencias corrientes</t>
  </si>
  <si>
    <t>Paso 3: Construir cuentas  NTA de transferencias públicas y privadas a nivel agregado</t>
  </si>
  <si>
    <t>Cálculos son presentados en dos hojas de excel con cálculos detallados para otras transferencias corrientes presentados en la siguiente hoja.</t>
  </si>
  <si>
    <t xml:space="preserve">El aspecto técnico clave abordado aquí es el de estimar las transferencias corrientes entre sectores (público, privado, RDM) e intra sectores (público, privado). </t>
  </si>
  <si>
    <t xml:space="preserve">En NTA, las transferencias públicas se refieren a las transferencias entre el sector público y el privado o entre  el sector público o privado, y el RDM.  </t>
  </si>
  <si>
    <t>Esta información debería estar disponible directamente en las cuentas del SCN, pero aquí se asume que solamente la cuenta de distribución secundaria del ingreso por sector está disponible.</t>
  </si>
  <si>
    <t>Además, las transferencias públicas en NTA est´na definidas incluyendo dos flujos que no están clasificados cmo transferencias en el SCN: (1) Impuestos menos subsidios a los productos y a la producción y (2) transferencias en especie incluyendo consumo individual y colectivo.  Controles macro para transferencia intra-hogares y inter-hogares no están basados en información proveniente de SCN.</t>
  </si>
  <si>
    <t xml:space="preserve">The following tabla classifies current transfers into four groups:  transferencias entre públicos y privados; transferencias entre públicos y RDM; transferencias intra privados; y transferencias entre privados y RDM.  Transferencias intra públicos no es de interes para las cuentas NTA, pero son declardads en una nota para asegurar consistencia con SCN.  Excepto para otras transferencias corrientes, la reclasificación se hace directamente de la cuenta de distribución secundaria del ingreso y de los datos de impuestos sobre los productos y la producción.  La reclasificación de otras transferencias corrientes se lleva a cabo en la siguiente hoja.  </t>
  </si>
  <si>
    <t>Construcción de controles macro</t>
  </si>
  <si>
    <t>Otras transferencias corrientes incluyendo Transferencias corrientes intra gobierno y Cooperación internacional corriente</t>
  </si>
  <si>
    <t>Note: Total incluyendo intra</t>
  </si>
  <si>
    <t>Otras transferencias corrientes reagrupadas y transferencias intra gobierno excluidas</t>
  </si>
  <si>
    <t xml:space="preserve">Tablas NTA muestran los resultados finales e incluye pruebas de consistencia interna </t>
  </si>
  <si>
    <t>La hoja LC and RA sheet se utiliza para construir los controles agregados del ciclo de vida y la reasignación de activos</t>
  </si>
  <si>
    <t>Transferencias y otras transferencias corrientes se utiliza para construir los controles agregados para las transferencias públicas y privadass</t>
  </si>
  <si>
    <t>Tablas (Haga click en el link para ir a la tabla)</t>
  </si>
  <si>
    <t xml:space="preserve">Table 4.7  Asignación del ingreso mixto </t>
  </si>
  <si>
    <t>Table 4.8 Asignación de impuestos y subisidos a los productos y la producción</t>
  </si>
  <si>
    <t>Table 4.9 Calculo del ingreso de capital , neto</t>
  </si>
  <si>
    <t>Table 4.10 SNA Uso del ingreso disponible, Neto</t>
  </si>
  <si>
    <t xml:space="preserve">Table 4.12 Reasignaciones de activos públicos a nivel agregado </t>
  </si>
  <si>
    <t xml:space="preserve">Table 4.13 Reasignaciones de activos privados a nivel agregado </t>
  </si>
  <si>
    <t>Table 4.15 Dsitribución secundaria del ingreso reclasificado, excluye transferencias intra gobierno e incluye impuestos menos subsidios sobre los productos y la producción</t>
  </si>
  <si>
    <t>Table 4.17 Otras transferencias corrientes excluyendo transferencias corrientes intra gobierno y cooperación internacional corriente</t>
  </si>
  <si>
    <t>Table 4.18Otras transferencias corrientes excluyendo transferencias corrientes intra gobierno y cooperación internacional corriente</t>
  </si>
  <si>
    <t xml:space="preserve">Paso 1.  Construir una versión simplificada de la cuenta de asignación de Ingreso primario  del SCN.  El sector privado combina: hogares, corporaciones no financieras, corporaciones financieras, e IPSFLs.  </t>
  </si>
  <si>
    <t xml:space="preserve"> Alquiler imputado</t>
  </si>
  <si>
    <t xml:space="preserve"> Ingreso mixto</t>
  </si>
  <si>
    <t>Consumo de Capital fijo</t>
  </si>
  <si>
    <t>Table 4.16 SNA Otras transferencias corrientes, SCN Chile 2009</t>
  </si>
  <si>
    <t>Table 4.5 Asignación de la cuenta de ingreso primario , SCN Chile 2009</t>
  </si>
  <si>
    <t>Table 4.6 Asignación de  Ingreso primario NTA, SCN Chile 2009</t>
  </si>
  <si>
    <t>Table 4.11 Flujos de ciclo de vida a nivel agregado , SCN Chile 2009</t>
  </si>
  <si>
    <t xml:space="preserve">Table 4.14. SNA Dsitribución secundaria del ingreso, SCN Chile 2009 </t>
  </si>
  <si>
    <t xml:space="preserve">Table 4.19 Transferencias públicas y privadas NTA, SCN Chile 2009 </t>
  </si>
  <si>
    <t xml:space="preserve">Table 4.20 Reasignaciones públicas por edad a  nivel agregado , SCN Chile 2009 </t>
  </si>
  <si>
    <t xml:space="preserve">Table 4.21 Reasignaciones privadas por edad a nivel agregado , SCN Chile 2009 </t>
  </si>
  <si>
    <t>Insumos de las tablas de SCN Chile 2009 en colores</t>
  </si>
  <si>
    <t>Tabla 4.20 Reasignaciones públicas por edad agregadas, SCN Chile 2009</t>
  </si>
  <si>
    <t>Tabla 4.21 Reasignaciones privadas por edad agregadas, SCN Chile 2009</t>
  </si>
  <si>
    <t>Tabla 6.4 alternativa.  Reasignaciones públicas por edad agregadas, SCN Chile 2009</t>
  </si>
  <si>
    <t>Tabla 4.6 Asignación del ingreso primario de  NTA Primary SCN Chile 2009</t>
  </si>
  <si>
    <t>Tabla 4.10 Uso del Ingreso disponible, neto, SCN Chile 2009</t>
  </si>
  <si>
    <t>Tabla 4.11 Flujos a nivel agregado del deficit de ciclo de vida, SCN Chile 2009</t>
  </si>
  <si>
    <t>Tabla 4.13  Reasignaciones de activos privados, a nivel agregado</t>
  </si>
  <si>
    <t>Tabla 4.5  Asignación de la cuenta de Ingreso primario, SCN Chile 2009</t>
  </si>
  <si>
    <t>tabla 4.14.  Distribución secundaria del ingreso, SCN Chile 2009</t>
  </si>
  <si>
    <t>tabla 4.19 NTA Transferencias públicas y  privadas, SCN Chile 2009</t>
  </si>
</sst>
</file>

<file path=xl/styles.xml><?xml version="1.0" encoding="utf-8"?>
<styleSheet xmlns="http://schemas.openxmlformats.org/spreadsheetml/2006/main">
  <numFmts count="4">
    <numFmt numFmtId="164" formatCode="0.000"/>
    <numFmt numFmtId="165" formatCode="0.0"/>
    <numFmt numFmtId="166" formatCode="#,##0.0"/>
    <numFmt numFmtId="167" formatCode="0.00000"/>
  </numFmts>
  <fonts count="8">
    <font>
      <sz val="11"/>
      <color theme="1"/>
      <name val="Calibri"/>
      <family val="2"/>
      <scheme val="minor"/>
    </font>
    <font>
      <u/>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4"/>
      <color theme="1"/>
      <name val="Calibri"/>
      <family val="2"/>
      <scheme val="minor"/>
    </font>
    <font>
      <sz val="16"/>
      <color theme="1"/>
      <name val="Calibri"/>
      <family val="2"/>
      <scheme val="minor"/>
    </font>
    <font>
      <u/>
      <sz val="11"/>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4" tint="0.59999389629810485"/>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right/>
      <top style="double">
        <color indexed="64"/>
      </top>
      <bottom style="thin">
        <color indexed="64"/>
      </bottom>
      <diagonal/>
    </border>
    <border>
      <left/>
      <right/>
      <top style="thin">
        <color indexed="64"/>
      </top>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30">
    <xf numFmtId="0" fontId="0" fillId="0" borderId="0" xfId="0"/>
    <xf numFmtId="0" fontId="0" fillId="0" borderId="2" xfId="0" applyBorder="1"/>
    <xf numFmtId="0" fontId="0" fillId="0" borderId="3" xfId="0" applyBorder="1"/>
    <xf numFmtId="0" fontId="0" fillId="0" borderId="0" xfId="0" applyFill="1" applyBorder="1"/>
    <xf numFmtId="0" fontId="0" fillId="0" borderId="4" xfId="0" applyFill="1" applyBorder="1"/>
    <xf numFmtId="0" fontId="0" fillId="0" borderId="1" xfId="0" applyBorder="1"/>
    <xf numFmtId="0" fontId="0" fillId="0" borderId="0" xfId="0" applyBorder="1"/>
    <xf numFmtId="1" fontId="0" fillId="0" borderId="0" xfId="0" applyNumberFormat="1"/>
    <xf numFmtId="0" fontId="0" fillId="0" borderId="2" xfId="0" applyBorder="1" applyAlignment="1">
      <alignment wrapText="1"/>
    </xf>
    <xf numFmtId="0" fontId="0" fillId="0" borderId="1" xfId="0" applyFill="1" applyBorder="1"/>
    <xf numFmtId="0" fontId="0" fillId="0" borderId="2" xfId="0" applyBorder="1" applyAlignment="1">
      <alignment horizontal="right"/>
    </xf>
    <xf numFmtId="0" fontId="0" fillId="0" borderId="0" xfId="0" applyAlignment="1">
      <alignment horizontal="right"/>
    </xf>
    <xf numFmtId="0" fontId="0" fillId="0" borderId="1" xfId="0" applyBorder="1" applyAlignment="1">
      <alignment horizontal="right"/>
    </xf>
    <xf numFmtId="0" fontId="0" fillId="0" borderId="1" xfId="0" applyBorder="1" applyAlignment="1">
      <alignment horizontal="left"/>
    </xf>
    <xf numFmtId="0" fontId="0" fillId="0" borderId="0" xfId="0" applyFill="1" applyBorder="1" applyAlignment="1">
      <alignment horizontal="left" indent="1"/>
    </xf>
    <xf numFmtId="164" fontId="0" fillId="0" borderId="0" xfId="0" applyNumberFormat="1"/>
    <xf numFmtId="165" fontId="0" fillId="0" borderId="0" xfId="0" applyNumberFormat="1"/>
    <xf numFmtId="0" fontId="0" fillId="0" borderId="0" xfId="0" applyFill="1" applyBorder="1" applyAlignment="1">
      <alignment horizontal="left"/>
    </xf>
    <xf numFmtId="0" fontId="0" fillId="0" borderId="2" xfId="0" applyBorder="1" applyAlignment="1">
      <alignment horizontal="left"/>
    </xf>
    <xf numFmtId="0" fontId="0" fillId="0" borderId="0" xfId="0" applyAlignment="1">
      <alignment horizontal="left" indent="1"/>
    </xf>
    <xf numFmtId="0" fontId="0" fillId="0" borderId="0" xfId="0" applyFill="1" applyBorder="1" applyAlignment="1">
      <alignment horizontal="left" indent="2"/>
    </xf>
    <xf numFmtId="0" fontId="0" fillId="0" borderId="1" xfId="0" applyBorder="1" applyAlignment="1">
      <alignment horizontal="left" indent="1"/>
    </xf>
    <xf numFmtId="0" fontId="0" fillId="0" borderId="5" xfId="0" applyFill="1" applyBorder="1"/>
    <xf numFmtId="0" fontId="3" fillId="2" borderId="0" xfId="0" applyFont="1" applyFill="1" applyBorder="1"/>
    <xf numFmtId="3" fontId="0" fillId="2" borderId="0" xfId="0" applyNumberFormat="1" applyFont="1" applyFill="1" applyBorder="1"/>
    <xf numFmtId="0" fontId="3" fillId="2" borderId="0" xfId="0" applyFont="1" applyFill="1" applyBorder="1" applyAlignment="1">
      <alignment horizontal="left" indent="1"/>
    </xf>
    <xf numFmtId="0" fontId="4" fillId="2" borderId="0" xfId="0" applyFont="1" applyFill="1" applyBorder="1" applyAlignment="1">
      <alignment horizontal="left" indent="2"/>
    </xf>
    <xf numFmtId="0" fontId="3" fillId="0" borderId="0" xfId="0" applyFont="1" applyBorder="1" applyAlignment="1">
      <alignment horizontal="left" indent="1"/>
    </xf>
    <xf numFmtId="0" fontId="4" fillId="0" borderId="0" xfId="0" applyFont="1" applyFill="1" applyBorder="1" applyAlignment="1">
      <alignment horizontal="left" indent="2"/>
    </xf>
    <xf numFmtId="0" fontId="4" fillId="0" borderId="1" xfId="0" applyFont="1" applyFill="1" applyBorder="1" applyAlignment="1">
      <alignment horizontal="left" indent="2"/>
    </xf>
    <xf numFmtId="3" fontId="0" fillId="2" borderId="1" xfId="0" applyNumberFormat="1" applyFont="1" applyFill="1" applyBorder="1"/>
    <xf numFmtId="0" fontId="2" fillId="0" borderId="0" xfId="0" applyFont="1"/>
    <xf numFmtId="0" fontId="0" fillId="0" borderId="8" xfId="0" applyBorder="1"/>
    <xf numFmtId="0" fontId="0" fillId="0" borderId="10" xfId="0" applyBorder="1"/>
    <xf numFmtId="0" fontId="0" fillId="0" borderId="0" xfId="0" applyFill="1"/>
    <xf numFmtId="3" fontId="0" fillId="0" borderId="0" xfId="0" applyNumberFormat="1"/>
    <xf numFmtId="0" fontId="2" fillId="0" borderId="0" xfId="0" applyFont="1" applyBorder="1" applyAlignment="1">
      <alignment wrapText="1"/>
    </xf>
    <xf numFmtId="0" fontId="2" fillId="0" borderId="0" xfId="0" applyFont="1" applyBorder="1" applyAlignment="1">
      <alignment horizontal="left" wrapText="1" indent="1"/>
    </xf>
    <xf numFmtId="0" fontId="2" fillId="0" borderId="0" xfId="0" applyFont="1" applyFill="1" applyBorder="1" applyAlignment="1">
      <alignment horizontal="left" wrapText="1" indent="1"/>
    </xf>
    <xf numFmtId="0" fontId="2" fillId="0" borderId="1" xfId="0" applyFont="1" applyBorder="1" applyAlignment="1">
      <alignment horizontal="left" wrapText="1" indent="1"/>
    </xf>
    <xf numFmtId="0" fontId="0" fillId="0" borderId="0" xfId="0" applyAlignment="1">
      <alignment horizontal="left"/>
    </xf>
    <xf numFmtId="0" fontId="0" fillId="4" borderId="0" xfId="0" applyFill="1"/>
    <xf numFmtId="0" fontId="0" fillId="4" borderId="0" xfId="0" applyFill="1" applyAlignment="1">
      <alignment horizontal="left"/>
    </xf>
    <xf numFmtId="0" fontId="0" fillId="0" borderId="0" xfId="0" applyBorder="1" applyAlignment="1">
      <alignment horizontal="left" indent="1"/>
    </xf>
    <xf numFmtId="0" fontId="0" fillId="0" borderId="0" xfId="0" applyBorder="1" applyAlignment="1">
      <alignment horizontal="left" indent="2"/>
    </xf>
    <xf numFmtId="0" fontId="0" fillId="0" borderId="0" xfId="0" applyAlignment="1">
      <alignment horizontal="left" indent="4"/>
    </xf>
    <xf numFmtId="0" fontId="2" fillId="0" borderId="0" xfId="0" applyFont="1" applyBorder="1" applyAlignment="1">
      <alignment horizontal="left"/>
    </xf>
    <xf numFmtId="0" fontId="6" fillId="0" borderId="0" xfId="0" applyFont="1"/>
    <xf numFmtId="166" fontId="0" fillId="0" borderId="6" xfId="0" applyNumberFormat="1" applyBorder="1"/>
    <xf numFmtId="0" fontId="0" fillId="0" borderId="9" xfId="0" applyBorder="1"/>
    <xf numFmtId="166" fontId="0" fillId="0" borderId="0" xfId="0" applyNumberFormat="1" applyBorder="1"/>
    <xf numFmtId="0" fontId="0" fillId="0" borderId="11" xfId="0" applyBorder="1"/>
    <xf numFmtId="0" fontId="0" fillId="0" borderId="12" xfId="0" applyBorder="1"/>
    <xf numFmtId="166" fontId="0" fillId="0" borderId="1" xfId="0" applyNumberFormat="1" applyBorder="1"/>
    <xf numFmtId="0" fontId="0" fillId="0" borderId="13" xfId="0" applyBorder="1"/>
    <xf numFmtId="0" fontId="7" fillId="0" borderId="0" xfId="1"/>
    <xf numFmtId="0" fontId="0" fillId="0" borderId="0" xfId="0" applyAlignment="1">
      <alignment horizontal="left" wrapText="1"/>
    </xf>
    <xf numFmtId="0" fontId="0" fillId="0" borderId="0" xfId="0" applyAlignment="1">
      <alignment horizontal="center"/>
    </xf>
    <xf numFmtId="0" fontId="7" fillId="0" borderId="1" xfId="1" applyBorder="1"/>
    <xf numFmtId="0" fontId="0" fillId="0" borderId="0" xfId="0" applyAlignment="1">
      <alignment horizontal="center" vertical="center" wrapText="1"/>
    </xf>
    <xf numFmtId="0" fontId="0" fillId="0" borderId="0" xfId="0" applyAlignment="1">
      <alignment vertical="center" wrapText="1"/>
    </xf>
    <xf numFmtId="0" fontId="0" fillId="0" borderId="15" xfId="0" applyBorder="1" applyAlignment="1">
      <alignment horizontal="center" vertical="center" wrapText="1"/>
    </xf>
    <xf numFmtId="0" fontId="0" fillId="0" borderId="16" xfId="0" applyBorder="1"/>
    <xf numFmtId="0" fontId="0" fillId="0" borderId="16" xfId="0" applyBorder="1" applyAlignment="1">
      <alignment horizontal="center" vertical="center" wrapText="1"/>
    </xf>
    <xf numFmtId="0" fontId="0" fillId="0" borderId="0" xfId="0" applyAlignment="1">
      <alignment horizontal="center" wrapText="1"/>
    </xf>
    <xf numFmtId="0" fontId="0" fillId="0" borderId="11" xfId="0" applyBorder="1" applyAlignment="1">
      <alignment horizontal="right"/>
    </xf>
    <xf numFmtId="0" fontId="0" fillId="0" borderId="13" xfId="0" applyBorder="1" applyAlignment="1">
      <alignment horizontal="right"/>
    </xf>
    <xf numFmtId="0" fontId="0" fillId="0" borderId="0" xfId="0" applyAlignment="1">
      <alignment wrapText="1"/>
    </xf>
    <xf numFmtId="0" fontId="0" fillId="0" borderId="0" xfId="0" applyAlignment="1"/>
    <xf numFmtId="0" fontId="0" fillId="0" borderId="7" xfId="0" applyFill="1" applyBorder="1" applyAlignment="1"/>
    <xf numFmtId="0" fontId="0" fillId="5" borderId="0" xfId="0" applyFill="1"/>
    <xf numFmtId="0" fontId="7" fillId="5" borderId="0" xfId="1" applyFill="1"/>
    <xf numFmtId="0" fontId="0" fillId="0" borderId="13" xfId="0" applyFill="1" applyBorder="1" applyAlignment="1">
      <alignment horizontal="center" vertical="center" wrapText="1"/>
    </xf>
    <xf numFmtId="0" fontId="0" fillId="0" borderId="0"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0" xfId="0" applyBorder="1" applyAlignment="1">
      <alignment horizontal="center" wrapText="1"/>
    </xf>
    <xf numFmtId="0" fontId="0" fillId="0" borderId="11" xfId="0" applyBorder="1" applyAlignment="1">
      <alignment horizontal="center" wrapText="1"/>
    </xf>
    <xf numFmtId="0" fontId="0" fillId="8" borderId="1" xfId="0" applyFill="1" applyBorder="1"/>
    <xf numFmtId="0" fontId="0" fillId="8" borderId="13" xfId="0" applyFill="1" applyBorder="1" applyAlignment="1">
      <alignment vertical="center"/>
    </xf>
    <xf numFmtId="0" fontId="0" fillId="8" borderId="12" xfId="0" applyFill="1" applyBorder="1" applyAlignment="1">
      <alignment horizontal="center"/>
    </xf>
    <xf numFmtId="0" fontId="0" fillId="8" borderId="1" xfId="0" applyFill="1" applyBorder="1" applyAlignment="1">
      <alignment horizontal="center"/>
    </xf>
    <xf numFmtId="0" fontId="0" fillId="8" borderId="13" xfId="0" applyFill="1" applyBorder="1" applyAlignment="1">
      <alignment horizontal="center"/>
    </xf>
    <xf numFmtId="0" fontId="0" fillId="0" borderId="2" xfId="0" applyFill="1" applyBorder="1" applyAlignment="1">
      <alignment horizontal="right" vertical="center"/>
    </xf>
    <xf numFmtId="0" fontId="0" fillId="8" borderId="2" xfId="0" applyFill="1" applyBorder="1"/>
    <xf numFmtId="0" fontId="0" fillId="0" borderId="12" xfId="0" applyBorder="1" applyAlignment="1">
      <alignment horizontal="right"/>
    </xf>
    <xf numFmtId="0" fontId="0" fillId="0" borderId="10" xfId="0" applyBorder="1" applyAlignment="1">
      <alignment horizontal="right" vertical="center"/>
    </xf>
    <xf numFmtId="0" fontId="0" fillId="8" borderId="0" xfId="0" applyFill="1" applyBorder="1" applyAlignment="1">
      <alignment vertical="center"/>
    </xf>
    <xf numFmtId="0" fontId="0" fillId="0" borderId="12" xfId="0" applyBorder="1" applyAlignment="1">
      <alignment horizontal="right" vertical="center"/>
    </xf>
    <xf numFmtId="0" fontId="0" fillId="0" borderId="17" xfId="0" applyFill="1" applyBorder="1" applyAlignment="1">
      <alignment horizontal="right" vertical="center"/>
    </xf>
    <xf numFmtId="0" fontId="0" fillId="9" borderId="18" xfId="0" applyFill="1" applyBorder="1"/>
    <xf numFmtId="167" fontId="0" fillId="0" borderId="0" xfId="0" applyNumberFormat="1"/>
    <xf numFmtId="0" fontId="0" fillId="10" borderId="8" xfId="0" applyFill="1" applyBorder="1" applyAlignment="1">
      <alignment horizontal="center" vertical="center" wrapText="1"/>
    </xf>
    <xf numFmtId="165" fontId="0" fillId="10" borderId="9" xfId="0" applyNumberFormat="1" applyFill="1" applyBorder="1" applyAlignment="1">
      <alignment horizontal="center" vertical="center" wrapText="1"/>
    </xf>
    <xf numFmtId="0" fontId="0" fillId="10" borderId="2" xfId="0" applyFill="1" applyBorder="1"/>
    <xf numFmtId="0" fontId="0" fillId="11" borderId="10" xfId="0" applyFill="1" applyBorder="1" applyAlignment="1">
      <alignment horizontal="center" vertical="center" wrapText="1"/>
    </xf>
    <xf numFmtId="0" fontId="0" fillId="11" borderId="18" xfId="0" applyFill="1" applyBorder="1"/>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0" xfId="0" applyBorder="1" applyAlignment="1">
      <alignment horizontal="center" wrapText="1"/>
    </xf>
    <xf numFmtId="0" fontId="0" fillId="0" borderId="0" xfId="0" applyBorder="1" applyAlignment="1">
      <alignment horizontal="left"/>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0" xfId="0" applyAlignment="1">
      <alignment horizontal="left"/>
    </xf>
    <xf numFmtId="0" fontId="0" fillId="9" borderId="6" xfId="0" applyFill="1" applyBorder="1" applyAlignment="1">
      <alignment horizontal="center" vertical="center" wrapText="1"/>
    </xf>
    <xf numFmtId="165" fontId="0" fillId="9" borderId="9" xfId="0" applyNumberFormat="1" applyFill="1" applyBorder="1" applyAlignment="1">
      <alignment horizontal="center" vertical="center"/>
    </xf>
    <xf numFmtId="0" fontId="0" fillId="0" borderId="0" xfId="0" applyAlignment="1">
      <alignment horizontal="center" vertical="center"/>
    </xf>
    <xf numFmtId="0" fontId="0" fillId="11" borderId="6" xfId="0" applyFill="1" applyBorder="1" applyAlignment="1">
      <alignment horizontal="center" vertical="center" wrapText="1"/>
    </xf>
    <xf numFmtId="0" fontId="0" fillId="9" borderId="10" xfId="0" applyFill="1" applyBorder="1" applyAlignment="1">
      <alignment horizontal="center" vertical="center" wrapText="1"/>
    </xf>
    <xf numFmtId="165" fontId="0" fillId="9" borderId="11" xfId="0" applyNumberFormat="1" applyFill="1" applyBorder="1" applyAlignment="1">
      <alignment horizontal="center" vertical="center"/>
    </xf>
    <xf numFmtId="165" fontId="0" fillId="9" borderId="12" xfId="0" applyNumberFormat="1" applyFill="1" applyBorder="1" applyAlignment="1">
      <alignment horizontal="center" vertical="center"/>
    </xf>
    <xf numFmtId="165" fontId="0" fillId="9" borderId="1" xfId="0" applyNumberFormat="1" applyFill="1" applyBorder="1" applyAlignment="1">
      <alignment horizontal="center" vertical="center"/>
    </xf>
    <xf numFmtId="165" fontId="0" fillId="11" borderId="1" xfId="0" applyNumberFormat="1" applyFill="1" applyBorder="1" applyAlignment="1">
      <alignment horizontal="center" vertical="center" wrapText="1"/>
    </xf>
    <xf numFmtId="0" fontId="0" fillId="0" borderId="0" xfId="0" applyFill="1" applyBorder="1" applyAlignment="1">
      <alignment horizontal="right"/>
    </xf>
    <xf numFmtId="3" fontId="0" fillId="5" borderId="0" xfId="0" applyNumberFormat="1" applyFill="1"/>
    <xf numFmtId="3" fontId="0" fillId="5" borderId="0" xfId="0" applyNumberFormat="1" applyFill="1" applyBorder="1"/>
    <xf numFmtId="3" fontId="0" fillId="0" borderId="0" xfId="0" applyNumberFormat="1" applyBorder="1"/>
    <xf numFmtId="3" fontId="0" fillId="0" borderId="4" xfId="0" applyNumberFormat="1" applyBorder="1"/>
    <xf numFmtId="3" fontId="0" fillId="0" borderId="2" xfId="0" applyNumberFormat="1" applyBorder="1" applyAlignment="1">
      <alignment horizontal="right"/>
    </xf>
    <xf numFmtId="3" fontId="0" fillId="5" borderId="7" xfId="0" applyNumberFormat="1" applyFill="1" applyBorder="1" applyAlignment="1"/>
    <xf numFmtId="3" fontId="0" fillId="0" borderId="7" xfId="0" applyNumberFormat="1" applyFill="1" applyBorder="1" applyAlignment="1"/>
    <xf numFmtId="3" fontId="0" fillId="0" borderId="0" xfId="0" applyNumberFormat="1" applyFill="1" applyBorder="1" applyAlignment="1">
      <alignment horizontal="left"/>
    </xf>
    <xf numFmtId="3" fontId="0" fillId="0" borderId="0" xfId="0" applyNumberFormat="1" applyFill="1" applyBorder="1"/>
    <xf numFmtId="3" fontId="0" fillId="0" borderId="2" xfId="0" applyNumberFormat="1" applyBorder="1" applyAlignment="1">
      <alignment horizontal="center"/>
    </xf>
    <xf numFmtId="3" fontId="0" fillId="0" borderId="1" xfId="0" applyNumberFormat="1" applyBorder="1"/>
    <xf numFmtId="3" fontId="0" fillId="5" borderId="1" xfId="0" applyNumberFormat="1" applyFill="1" applyBorder="1"/>
    <xf numFmtId="3" fontId="0" fillId="0" borderId="2" xfId="0" applyNumberFormat="1" applyBorder="1"/>
    <xf numFmtId="3" fontId="0" fillId="0" borderId="5" xfId="0" applyNumberFormat="1" applyBorder="1"/>
    <xf numFmtId="3" fontId="0" fillId="5" borderId="3" xfId="0" applyNumberFormat="1" applyFill="1" applyBorder="1"/>
    <xf numFmtId="3" fontId="0" fillId="0" borderId="3" xfId="0" applyNumberFormat="1" applyBorder="1"/>
    <xf numFmtId="3" fontId="0" fillId="5" borderId="3" xfId="0" applyNumberFormat="1" applyFill="1" applyBorder="1" applyAlignment="1">
      <alignment horizontal="right"/>
    </xf>
    <xf numFmtId="3" fontId="0" fillId="0" borderId="0" xfId="0" applyNumberFormat="1" applyFill="1"/>
    <xf numFmtId="3" fontId="0" fillId="0" borderId="1" xfId="0" applyNumberFormat="1" applyFill="1" applyBorder="1"/>
    <xf numFmtId="3" fontId="0" fillId="0" borderId="0" xfId="0" applyNumberFormat="1" applyAlignment="1">
      <alignment horizontal="right"/>
    </xf>
    <xf numFmtId="3" fontId="0" fillId="0" borderId="0" xfId="0" applyNumberFormat="1" applyBorder="1" applyAlignment="1">
      <alignment horizontal="right"/>
    </xf>
    <xf numFmtId="3" fontId="0" fillId="0" borderId="0" xfId="0" applyNumberFormat="1" applyAlignment="1">
      <alignment horizontal="left" indent="2"/>
    </xf>
    <xf numFmtId="3" fontId="0" fillId="4" borderId="0" xfId="0" applyNumberFormat="1" applyFill="1"/>
    <xf numFmtId="3" fontId="0" fillId="0" borderId="1" xfId="0" applyNumberFormat="1" applyBorder="1" applyAlignment="1">
      <alignment horizontal="right"/>
    </xf>
    <xf numFmtId="3" fontId="0" fillId="0" borderId="0" xfId="0" applyNumberFormat="1" applyBorder="1" applyAlignment="1">
      <alignment horizontal="left"/>
    </xf>
    <xf numFmtId="3" fontId="2" fillId="5" borderId="0" xfId="0" applyNumberFormat="1" applyFont="1" applyFill="1" applyAlignment="1">
      <alignment horizontal="right"/>
    </xf>
    <xf numFmtId="3" fontId="2" fillId="0" borderId="0" xfId="0" applyNumberFormat="1" applyFont="1" applyAlignment="1">
      <alignment horizontal="right"/>
    </xf>
    <xf numFmtId="3" fontId="0" fillId="5" borderId="0" xfId="0" applyNumberFormat="1" applyFill="1" applyAlignment="1">
      <alignment horizontal="right"/>
    </xf>
    <xf numFmtId="3" fontId="0" fillId="5" borderId="1" xfId="0" applyNumberFormat="1" applyFill="1" applyBorder="1" applyAlignment="1">
      <alignment horizontal="right"/>
    </xf>
    <xf numFmtId="3" fontId="0" fillId="0" borderId="0" xfId="0" applyNumberFormat="1" applyAlignment="1">
      <alignment horizontal="left" wrapText="1"/>
    </xf>
    <xf numFmtId="3" fontId="0" fillId="0" borderId="8" xfId="0" applyNumberFormat="1" applyBorder="1"/>
    <xf numFmtId="3" fontId="0" fillId="0" borderId="6" xfId="0" applyNumberFormat="1" applyBorder="1"/>
    <xf numFmtId="3" fontId="0" fillId="0" borderId="9" xfId="0" applyNumberFormat="1" applyBorder="1"/>
    <xf numFmtId="3" fontId="0" fillId="0" borderId="10" xfId="0" applyNumberFormat="1" applyBorder="1"/>
    <xf numFmtId="3" fontId="0" fillId="0" borderId="11" xfId="0" applyNumberFormat="1" applyBorder="1"/>
    <xf numFmtId="3" fontId="0" fillId="0" borderId="12" xfId="0" applyNumberFormat="1" applyBorder="1"/>
    <xf numFmtId="3" fontId="0" fillId="3" borderId="13" xfId="0" applyNumberFormat="1" applyFill="1" applyBorder="1"/>
    <xf numFmtId="3" fontId="0" fillId="0" borderId="1" xfId="0" applyNumberFormat="1" applyBorder="1" applyAlignment="1">
      <alignment horizontal="left" wrapText="1"/>
    </xf>
    <xf numFmtId="3" fontId="0" fillId="0" borderId="0" xfId="0" applyNumberFormat="1" applyBorder="1" applyAlignment="1">
      <alignment wrapText="1"/>
    </xf>
    <xf numFmtId="3" fontId="0" fillId="0" borderId="0" xfId="0" applyNumberFormat="1" applyFill="1" applyBorder="1" applyAlignment="1">
      <alignment horizontal="left" wrapText="1"/>
    </xf>
    <xf numFmtId="3" fontId="0" fillId="0" borderId="13" xfId="0" applyNumberFormat="1" applyBorder="1"/>
    <xf numFmtId="3" fontId="2" fillId="0" borderId="0" xfId="0" applyNumberFormat="1" applyFont="1" applyBorder="1" applyAlignment="1">
      <alignment horizontal="right" vertical="center"/>
    </xf>
    <xf numFmtId="3" fontId="2" fillId="0" borderId="1" xfId="0" applyNumberFormat="1" applyFont="1" applyBorder="1" applyAlignment="1">
      <alignment horizontal="right" vertical="center"/>
    </xf>
    <xf numFmtId="3" fontId="2" fillId="7" borderId="0" xfId="0" applyNumberFormat="1" applyFont="1" applyFill="1"/>
    <xf numFmtId="3" fontId="0" fillId="7" borderId="0" xfId="0" applyNumberFormat="1" applyFill="1"/>
    <xf numFmtId="3" fontId="0" fillId="6" borderId="0" xfId="0" applyNumberFormat="1" applyFill="1" applyAlignment="1">
      <alignment horizontal="right"/>
    </xf>
    <xf numFmtId="3" fontId="2" fillId="0" borderId="0" xfId="0" applyNumberFormat="1" applyFont="1"/>
    <xf numFmtId="0" fontId="7" fillId="0" borderId="1" xfId="1" applyBorder="1" applyAlignment="1">
      <alignment horizontal="left" wrapText="1"/>
    </xf>
    <xf numFmtId="0" fontId="0" fillId="0" borderId="1" xfId="0" applyFont="1" applyBorder="1" applyAlignment="1">
      <alignment horizontal="left"/>
    </xf>
    <xf numFmtId="0" fontId="0" fillId="0" borderId="1" xfId="0" applyBorder="1" applyAlignment="1">
      <alignment horizontal="left" wrapText="1"/>
    </xf>
    <xf numFmtId="0" fontId="0" fillId="0" borderId="1" xfId="0" applyBorder="1" applyAlignment="1">
      <alignment horizontal="left"/>
    </xf>
    <xf numFmtId="3" fontId="0" fillId="0" borderId="1" xfId="0" applyNumberFormat="1" applyBorder="1" applyAlignment="1">
      <alignment horizontal="center"/>
    </xf>
    <xf numFmtId="0" fontId="1" fillId="0" borderId="0" xfId="0" applyFont="1" applyBorder="1" applyAlignment="1">
      <alignment horizontal="center"/>
    </xf>
    <xf numFmtId="0" fontId="1" fillId="0" borderId="1" xfId="0" applyFont="1" applyBorder="1" applyAlignment="1">
      <alignment horizontal="center"/>
    </xf>
    <xf numFmtId="3" fontId="0" fillId="0" borderId="6" xfId="0" applyNumberFormat="1" applyBorder="1" applyAlignment="1">
      <alignment horizontal="center"/>
    </xf>
    <xf numFmtId="3" fontId="0" fillId="0" borderId="0" xfId="0" applyNumberFormat="1" applyBorder="1" applyAlignment="1">
      <alignment horizontal="center" wrapText="1"/>
    </xf>
    <xf numFmtId="3" fontId="0" fillId="0" borderId="1" xfId="0" applyNumberFormat="1" applyBorder="1" applyAlignment="1">
      <alignment horizontal="center" wrapText="1"/>
    </xf>
    <xf numFmtId="3" fontId="0" fillId="0" borderId="0" xfId="0" applyNumberFormat="1" applyBorder="1" applyAlignment="1">
      <alignment horizontal="center"/>
    </xf>
    <xf numFmtId="0" fontId="0" fillId="0" borderId="0" xfId="0" applyBorder="1" applyAlignment="1">
      <alignment horizontal="left"/>
    </xf>
    <xf numFmtId="0" fontId="0" fillId="0" borderId="6" xfId="0" applyBorder="1" applyAlignment="1">
      <alignment horizontal="left" wrapText="1"/>
    </xf>
    <xf numFmtId="3" fontId="0" fillId="0" borderId="6" xfId="0" applyNumberFormat="1" applyBorder="1" applyAlignment="1">
      <alignment horizontal="center" wrapText="1"/>
    </xf>
    <xf numFmtId="0" fontId="1" fillId="0" borderId="6" xfId="0" applyFont="1" applyBorder="1" applyAlignment="1">
      <alignment horizontal="center"/>
    </xf>
    <xf numFmtId="0" fontId="0" fillId="0" borderId="6" xfId="0" applyBorder="1" applyAlignment="1">
      <alignment horizontal="center"/>
    </xf>
    <xf numFmtId="0" fontId="0" fillId="0" borderId="1"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0" xfId="0" applyBorder="1" applyAlignment="1">
      <alignment horizontal="center"/>
    </xf>
    <xf numFmtId="0" fontId="0" fillId="0" borderId="1" xfId="0" applyBorder="1" applyAlignment="1"/>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6" xfId="0" applyBorder="1" applyAlignment="1">
      <alignment horizontal="left"/>
    </xf>
    <xf numFmtId="0" fontId="0" fillId="0" borderId="0" xfId="0" applyAlignment="1">
      <alignment horizontal="left"/>
    </xf>
    <xf numFmtId="0" fontId="0" fillId="0" borderId="1" xfId="0" applyFont="1" applyBorder="1" applyAlignment="1">
      <alignment horizontal="left" wrapText="1"/>
    </xf>
    <xf numFmtId="0" fontId="5" fillId="0" borderId="0" xfId="0" applyFont="1" applyAlignment="1">
      <alignment horizontal="left"/>
    </xf>
    <xf numFmtId="0" fontId="0" fillId="0" borderId="0" xfId="0" applyAlignment="1">
      <alignment horizontal="left" wrapText="1"/>
    </xf>
    <xf numFmtId="3" fontId="0" fillId="0" borderId="1" xfId="0" applyNumberFormat="1" applyBorder="1" applyAlignment="1">
      <alignment horizontal="left"/>
    </xf>
    <xf numFmtId="3" fontId="0" fillId="0" borderId="2" xfId="0" applyNumberFormat="1" applyBorder="1" applyAlignment="1">
      <alignment horizontal="center"/>
    </xf>
    <xf numFmtId="0" fontId="2" fillId="0" borderId="0" xfId="0" applyFont="1" applyFill="1" applyBorder="1" applyAlignment="1">
      <alignment horizontal="left" wrapText="1"/>
    </xf>
    <xf numFmtId="0" fontId="2" fillId="0" borderId="1" xfId="0" applyFont="1" applyBorder="1" applyAlignment="1">
      <alignment horizontal="left"/>
    </xf>
    <xf numFmtId="0" fontId="0" fillId="0" borderId="0" xfId="0" applyAlignment="1">
      <alignment horizontal="center"/>
    </xf>
    <xf numFmtId="0" fontId="0" fillId="0" borderId="0" xfId="0" applyFont="1" applyAlignment="1">
      <alignment horizontal="left" wrapText="1"/>
    </xf>
    <xf numFmtId="0" fontId="0" fillId="0" borderId="0" xfId="0" applyFont="1" applyBorder="1" applyAlignment="1">
      <alignment horizontal="left"/>
    </xf>
    <xf numFmtId="0" fontId="0" fillId="0" borderId="0" xfId="0" applyFill="1" applyBorder="1" applyAlignment="1">
      <alignment horizontal="center"/>
    </xf>
    <xf numFmtId="0" fontId="0" fillId="0" borderId="17" xfId="0" applyBorder="1" applyAlignment="1">
      <alignment horizontal="left" wrapText="1"/>
    </xf>
    <xf numFmtId="0" fontId="0" fillId="0" borderId="2" xfId="0" applyFont="1" applyBorder="1" applyAlignment="1">
      <alignment horizontal="left" wrapText="1"/>
    </xf>
    <xf numFmtId="0" fontId="0" fillId="0" borderId="18" xfId="0" applyFont="1" applyBorder="1" applyAlignment="1">
      <alignment horizontal="left" wrapText="1"/>
    </xf>
    <xf numFmtId="0" fontId="0" fillId="0" borderId="8" xfId="0" applyBorder="1" applyAlignment="1">
      <alignment horizontal="right"/>
    </xf>
    <xf numFmtId="0" fontId="0" fillId="0" borderId="6" xfId="0" applyBorder="1" applyAlignment="1">
      <alignment horizontal="right"/>
    </xf>
    <xf numFmtId="0" fontId="0" fillId="0" borderId="10" xfId="0" applyBorder="1" applyAlignment="1">
      <alignment horizontal="right"/>
    </xf>
    <xf numFmtId="0" fontId="0" fillId="0" borderId="0" xfId="0" applyBorder="1" applyAlignment="1">
      <alignment horizontal="right"/>
    </xf>
    <xf numFmtId="0" fontId="0" fillId="0" borderId="17" xfId="0" applyBorder="1" applyAlignment="1">
      <alignment horizontal="center"/>
    </xf>
    <xf numFmtId="0" fontId="0" fillId="0" borderId="2" xfId="0" applyBorder="1" applyAlignment="1">
      <alignment horizontal="center"/>
    </xf>
    <xf numFmtId="0" fontId="0" fillId="0" borderId="18" xfId="0" applyBorder="1" applyAlignment="1">
      <alignment horizontal="center"/>
    </xf>
    <xf numFmtId="0" fontId="0" fillId="0" borderId="17" xfId="0" applyFill="1" applyBorder="1" applyAlignment="1">
      <alignment horizontal="center" vertical="center"/>
    </xf>
    <xf numFmtId="0" fontId="0" fillId="0" borderId="2" xfId="0" applyFill="1" applyBorder="1" applyAlignment="1">
      <alignment horizontal="center" vertical="center"/>
    </xf>
    <xf numFmtId="0" fontId="0" fillId="0" borderId="18" xfId="0" applyFill="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wrapText="1"/>
    </xf>
    <xf numFmtId="0" fontId="0" fillId="0" borderId="12" xfId="0" applyBorder="1" applyAlignment="1">
      <alignment horizontal="center" wrapText="1"/>
    </xf>
    <xf numFmtId="0" fontId="0" fillId="0" borderId="6" xfId="0" applyBorder="1" applyAlignment="1">
      <alignment horizontal="center" wrapText="1"/>
    </xf>
    <xf numFmtId="0" fontId="0" fillId="0" borderId="1" xfId="0" applyBorder="1" applyAlignment="1">
      <alignment horizontal="center" wrapText="1"/>
    </xf>
    <xf numFmtId="0" fontId="0" fillId="0" borderId="9" xfId="0" applyBorder="1" applyAlignment="1">
      <alignment horizontal="center" wrapText="1"/>
    </xf>
    <xf numFmtId="0" fontId="0" fillId="0" borderId="13" xfId="0" applyBorder="1" applyAlignment="1">
      <alignment horizontal="center" wrapText="1"/>
    </xf>
  </cellXfs>
  <cellStyles count="2">
    <cellStyle name="Hyperlink" xfId="1" builtinId="8"/>
    <cellStyle name="Normal" xfId="0" builtinId="0"/>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ntaccounts.org/doc/repository/Copy%20of%20SNA2008%20IE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08 SNA"/>
    </sheetNames>
    <sheetDataSet>
      <sheetData sheetId="0" refreshError="1">
        <row r="54">
          <cell r="F54">
            <v>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F26"/>
  <sheetViews>
    <sheetView tabSelected="1" workbookViewId="0">
      <selection activeCell="F10" sqref="F10"/>
    </sheetView>
  </sheetViews>
  <sheetFormatPr defaultColWidth="9.140625" defaultRowHeight="15"/>
  <cols>
    <col min="2" max="2" width="48.140625" customWidth="1"/>
  </cols>
  <sheetData>
    <row r="1" spans="1:2" ht="21">
      <c r="A1" s="47" t="s">
        <v>341</v>
      </c>
      <c r="B1" s="47"/>
    </row>
    <row r="3" spans="1:2">
      <c r="A3" t="s">
        <v>345</v>
      </c>
    </row>
    <row r="4" spans="1:2">
      <c r="A4" t="s">
        <v>346</v>
      </c>
    </row>
    <row r="5" spans="1:2">
      <c r="A5" t="s">
        <v>347</v>
      </c>
    </row>
    <row r="7" spans="1:2">
      <c r="A7" s="70" t="s">
        <v>370</v>
      </c>
      <c r="B7" s="70"/>
    </row>
    <row r="9" spans="1:2">
      <c r="A9" t="s">
        <v>348</v>
      </c>
    </row>
    <row r="10" spans="1:2">
      <c r="A10" s="71" t="s">
        <v>363</v>
      </c>
      <c r="B10" s="70"/>
    </row>
    <row r="11" spans="1:2">
      <c r="A11" s="55" t="s">
        <v>364</v>
      </c>
    </row>
    <row r="12" spans="1:2">
      <c r="A12" s="55" t="s">
        <v>349</v>
      </c>
    </row>
    <row r="13" spans="1:2">
      <c r="A13" s="71" t="s">
        <v>350</v>
      </c>
      <c r="B13" s="70"/>
    </row>
    <row r="14" spans="1:2">
      <c r="A14" s="55" t="s">
        <v>351</v>
      </c>
    </row>
    <row r="15" spans="1:2">
      <c r="A15" s="71" t="s">
        <v>352</v>
      </c>
      <c r="B15" s="70"/>
    </row>
    <row r="16" spans="1:2">
      <c r="A16" s="55" t="s">
        <v>365</v>
      </c>
    </row>
    <row r="17" spans="1:6">
      <c r="A17" s="55" t="s">
        <v>353</v>
      </c>
    </row>
    <row r="18" spans="1:6">
      <c r="A18" s="55" t="s">
        <v>354</v>
      </c>
    </row>
    <row r="19" spans="1:6">
      <c r="A19" s="71" t="s">
        <v>366</v>
      </c>
      <c r="B19" s="70"/>
    </row>
    <row r="20" spans="1:6">
      <c r="A20" s="55" t="s">
        <v>355</v>
      </c>
    </row>
    <row r="21" spans="1:6">
      <c r="A21" s="71" t="s">
        <v>362</v>
      </c>
      <c r="B21" s="70"/>
    </row>
    <row r="22" spans="1:6">
      <c r="A22" s="55" t="s">
        <v>356</v>
      </c>
    </row>
    <row r="23" spans="1:6">
      <c r="A23" s="165" t="s">
        <v>357</v>
      </c>
      <c r="B23" s="165"/>
      <c r="C23" s="165"/>
      <c r="D23" s="165"/>
      <c r="E23" s="165"/>
      <c r="F23" s="165"/>
    </row>
    <row r="24" spans="1:6">
      <c r="A24" s="55" t="s">
        <v>367</v>
      </c>
    </row>
    <row r="25" spans="1:6">
      <c r="A25" s="58" t="s">
        <v>368</v>
      </c>
    </row>
    <row r="26" spans="1:6">
      <c r="A26" s="58" t="s">
        <v>369</v>
      </c>
      <c r="B26" s="5"/>
    </row>
  </sheetData>
  <mergeCells count="1">
    <mergeCell ref="A23:F23"/>
  </mergeCells>
  <hyperlinks>
    <hyperlink ref="A11" location="'LC and RA'!A19" display="Table 4.6 Allocation of NTA Primary Income, UNSNA 2008"/>
    <hyperlink ref="A15" location="'LC and RA'!A37" display="Table 4.10 SNA Use of Disposable Income, Net"/>
    <hyperlink ref="A16" location="'LC and RA'!A46" display="Table 4.11 Aggregate lifecycle flows, UNSNA 2008"/>
    <hyperlink ref="A17" location="'LC and RA'!A62" display="Table 4.12 Aggregate public asset-based reallocations"/>
    <hyperlink ref="A18" location="'LC and RA'!A71" display="Table 4.13 Aggregate private asset-based reallocations"/>
    <hyperlink ref="A12" location="'LC and RA'!M1" display="Table 4.7  Allocation of mixed income "/>
    <hyperlink ref="A13" location="'LC and RA'!M9" display="Table 4.8 Allocation of taxes and subsidies on products and production"/>
    <hyperlink ref="A14" location="'LC and RA'!M25" display="Table 4.9 Calculation of capital income, net"/>
    <hyperlink ref="A10" location="'LC and RA'!A1" display="Table 4.5 SNA Allocation of Primary Income Account, UNSNA, 2008"/>
    <hyperlink ref="A19" location="Transfers!A8" display="Table 4.14. SNA Secondary Distribution of Income, UNSNA 2008"/>
    <hyperlink ref="A20" location="Transfers!A21" display="Table 4.15 Secondary Distribution of Income Reclassified, excludes transfers within governments and includes taxes less subsidies on products and production"/>
    <hyperlink ref="A24" location="Transfers!A48" display="Table 4.19 NTA Public and private transfers, UNSNA 2008"/>
    <hyperlink ref="A21" location="'Other current transfers'!A4" display="Table 4.16 SNA Other current transfers, UNSNA  2008"/>
    <hyperlink ref="A22" location="'Other current transfers'!M14" display="Table 4.17 Other current transfers excluding current transfers within government and current international cooperation"/>
    <hyperlink ref="A23:F23" location="Notes!M35" display="Table 4.18 Other current transfers excluding current transfers within government and current international cooperation"/>
    <hyperlink ref="A25" location="'NTA Tables'!A12" display="Table 4.20 Aggregate public age reallocations, UNSNA 2008"/>
    <hyperlink ref="A26" location="'NTA Tables'!A30" display="Table 4.21 Aggregate private age reallocations, UNSNA 2008"/>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F73"/>
  <sheetViews>
    <sheetView topLeftCell="A16" zoomScaleNormal="100" workbookViewId="0">
      <selection activeCell="E14" sqref="E14"/>
    </sheetView>
  </sheetViews>
  <sheetFormatPr defaultColWidth="9.140625" defaultRowHeight="15"/>
  <cols>
    <col min="1" max="1" width="63.5703125" bestFit="1" customWidth="1"/>
    <col min="2" max="2" width="11.7109375" style="35" bestFit="1" customWidth="1"/>
    <col min="4" max="4" width="12.85546875" customWidth="1"/>
    <col min="6" max="6" width="88.7109375" bestFit="1" customWidth="1"/>
  </cols>
  <sheetData>
    <row r="1" spans="1:6" ht="21">
      <c r="A1" s="47" t="s">
        <v>125</v>
      </c>
    </row>
    <row r="2" spans="1:6">
      <c r="D2" t="s">
        <v>128</v>
      </c>
    </row>
    <row r="3" spans="1:6">
      <c r="A3" s="166" t="str">
        <f>'LC and RA'!C95</f>
        <v>Tabla 4.11 Flujos a nivel agregado del deficit de ciclo de vida, SCN Chile 2009</v>
      </c>
      <c r="B3" s="166">
        <f>'LC and RA'!D95</f>
        <v>0</v>
      </c>
      <c r="D3" t="s">
        <v>126</v>
      </c>
      <c r="E3" t="s">
        <v>127</v>
      </c>
    </row>
    <row r="4" spans="1:6">
      <c r="A4" s="23" t="s">
        <v>18</v>
      </c>
      <c r="B4" s="24" t="e">
        <f>'LC and RA'!D96</f>
        <v>#DIV/0!</v>
      </c>
      <c r="D4" s="32"/>
      <c r="E4" s="48" t="e">
        <f>B4-B5+B8</f>
        <v>#DIV/0!</v>
      </c>
      <c r="F4" s="49" t="s">
        <v>62</v>
      </c>
    </row>
    <row r="5" spans="1:6">
      <c r="A5" s="25" t="s">
        <v>19</v>
      </c>
      <c r="B5" s="24">
        <f>'LC and RA'!D97</f>
        <v>0</v>
      </c>
      <c r="D5" s="33"/>
      <c r="E5" s="50">
        <f>B5-B6-B7</f>
        <v>0</v>
      </c>
      <c r="F5" s="51" t="s">
        <v>63</v>
      </c>
    </row>
    <row r="6" spans="1:6">
      <c r="A6" s="26" t="s">
        <v>20</v>
      </c>
      <c r="B6" s="24">
        <f>'LC and RA'!D98</f>
        <v>0</v>
      </c>
      <c r="D6" s="33"/>
      <c r="E6" s="6"/>
      <c r="F6" s="51"/>
    </row>
    <row r="7" spans="1:6">
      <c r="A7" s="26" t="s">
        <v>21</v>
      </c>
      <c r="B7" s="24">
        <f>'LC and RA'!D99</f>
        <v>0</v>
      </c>
      <c r="D7" s="33"/>
      <c r="E7" s="6"/>
      <c r="F7" s="51"/>
    </row>
    <row r="8" spans="1:6">
      <c r="A8" s="27" t="s">
        <v>22</v>
      </c>
      <c r="B8" s="24" t="e">
        <f>'LC and RA'!D100</f>
        <v>#DIV/0!</v>
      </c>
      <c r="D8" s="33"/>
      <c r="E8" s="50" t="e">
        <f>B8-B9-B10</f>
        <v>#DIV/0!</v>
      </c>
      <c r="F8" s="51" t="s">
        <v>64</v>
      </c>
    </row>
    <row r="9" spans="1:6">
      <c r="A9" s="28" t="s">
        <v>23</v>
      </c>
      <c r="B9" s="24" t="e">
        <f>'LC and RA'!D101</f>
        <v>#DIV/0!</v>
      </c>
      <c r="D9" s="33"/>
      <c r="E9" s="6"/>
      <c r="F9" s="51"/>
    </row>
    <row r="10" spans="1:6">
      <c r="A10" s="29" t="s">
        <v>24</v>
      </c>
      <c r="B10" s="30" t="e">
        <f>'LC and RA'!D102</f>
        <v>#DIV/0!</v>
      </c>
      <c r="D10" s="33"/>
      <c r="E10" s="6"/>
      <c r="F10" s="51"/>
    </row>
    <row r="11" spans="1:6">
      <c r="D11" s="33"/>
      <c r="E11" s="6"/>
      <c r="F11" s="51"/>
    </row>
    <row r="12" spans="1:6" ht="33" customHeight="1">
      <c r="A12" s="167" t="s">
        <v>371</v>
      </c>
      <c r="B12" s="167"/>
      <c r="C12" s="6"/>
      <c r="D12" s="33"/>
      <c r="E12" s="6"/>
      <c r="F12" s="51"/>
    </row>
    <row r="13" spans="1:6">
      <c r="A13" s="31" t="s">
        <v>13</v>
      </c>
      <c r="B13" s="161" t="e">
        <f>B22+B14</f>
        <v>#DIV/0!</v>
      </c>
      <c r="D13" s="33"/>
      <c r="E13" s="50" t="e">
        <f>B13-B14-B22</f>
        <v>#DIV/0!</v>
      </c>
      <c r="F13" s="51" t="s">
        <v>65</v>
      </c>
    </row>
    <row r="14" spans="1:6">
      <c r="A14" s="46" t="s">
        <v>25</v>
      </c>
      <c r="B14" s="161" t="e">
        <f>Transfers!D50</f>
        <v>#DIV/0!</v>
      </c>
      <c r="D14" s="33"/>
      <c r="E14" s="50" t="e">
        <f>B14-B15+B18</f>
        <v>#DIV/0!</v>
      </c>
      <c r="F14" s="51" t="s">
        <v>66</v>
      </c>
    </row>
    <row r="15" spans="1:6">
      <c r="A15" s="96" t="s">
        <v>28</v>
      </c>
      <c r="B15" s="162" t="e">
        <f>Transfers!D51</f>
        <v>#DIV/0!</v>
      </c>
      <c r="D15" s="33"/>
      <c r="E15" s="50" t="e">
        <f>B15-B16-B17</f>
        <v>#DIV/0!</v>
      </c>
      <c r="F15" s="51" t="s">
        <v>67</v>
      </c>
    </row>
    <row r="16" spans="1:6">
      <c r="A16" s="97" t="s">
        <v>26</v>
      </c>
      <c r="B16" s="35">
        <f>Transfers!D52</f>
        <v>0</v>
      </c>
      <c r="D16" s="33"/>
      <c r="E16" s="6"/>
      <c r="F16" s="51"/>
    </row>
    <row r="17" spans="1:6">
      <c r="A17" s="97" t="s">
        <v>27</v>
      </c>
      <c r="B17" s="35" t="e">
        <f>Transfers!D53</f>
        <v>#DIV/0!</v>
      </c>
      <c r="D17" s="33"/>
      <c r="E17" s="6"/>
      <c r="F17" s="51"/>
    </row>
    <row r="18" spans="1:6">
      <c r="A18" s="96" t="s">
        <v>29</v>
      </c>
      <c r="B18" s="162" t="e">
        <f>Transfers!D54</f>
        <v>#DIV/0!</v>
      </c>
      <c r="D18" s="33"/>
      <c r="E18" s="50" t="e">
        <f>B18-B19-B20</f>
        <v>#DIV/0!</v>
      </c>
      <c r="F18" s="51" t="s">
        <v>69</v>
      </c>
    </row>
    <row r="19" spans="1:6">
      <c r="A19" s="97" t="s">
        <v>30</v>
      </c>
      <c r="B19" s="35" t="e">
        <f>Transfers!D55</f>
        <v>#DIV/0!</v>
      </c>
      <c r="D19" s="33"/>
      <c r="E19" s="6"/>
      <c r="F19" s="51"/>
    </row>
    <row r="20" spans="1:6">
      <c r="A20" s="44" t="s">
        <v>68</v>
      </c>
      <c r="B20" s="162" t="e">
        <f>Transfers!D56</f>
        <v>#DIV/0!</v>
      </c>
      <c r="D20" s="33"/>
      <c r="E20" s="50" t="e">
        <f>B20-B22</f>
        <v>#DIV/0!</v>
      </c>
      <c r="F20" s="51" t="s">
        <v>70</v>
      </c>
    </row>
    <row r="21" spans="1:6">
      <c r="A21" s="14" t="s">
        <v>32</v>
      </c>
      <c r="B21" s="35" t="e">
        <f>Transfers!D57</f>
        <v>#DIV/0!</v>
      </c>
      <c r="D21" s="33"/>
      <c r="E21" s="50" t="e">
        <f>B14-B21</f>
        <v>#DIV/0!</v>
      </c>
      <c r="F21" s="51" t="s">
        <v>71</v>
      </c>
    </row>
    <row r="22" spans="1:6">
      <c r="A22" s="31" t="s">
        <v>45</v>
      </c>
      <c r="B22" s="161">
        <f>'LC and RA'!D115</f>
        <v>0</v>
      </c>
      <c r="D22" s="33"/>
      <c r="E22" s="50">
        <f>B22-B23+B28</f>
        <v>0</v>
      </c>
      <c r="F22" s="51" t="s">
        <v>72</v>
      </c>
    </row>
    <row r="23" spans="1:6">
      <c r="A23" s="96" t="s">
        <v>33</v>
      </c>
      <c r="B23" s="162">
        <f>'LC and RA'!D116</f>
        <v>0</v>
      </c>
      <c r="D23" s="33"/>
      <c r="E23" s="50">
        <f>B23-B24-B25</f>
        <v>0</v>
      </c>
      <c r="F23" s="51" t="s">
        <v>73</v>
      </c>
    </row>
    <row r="24" spans="1:6">
      <c r="A24" s="96" t="s">
        <v>38</v>
      </c>
      <c r="B24" s="35">
        <f>'LC and RA'!D117</f>
        <v>0</v>
      </c>
      <c r="D24" s="33"/>
      <c r="E24" s="6"/>
      <c r="F24" s="51"/>
    </row>
    <row r="25" spans="1:6">
      <c r="A25" s="97" t="s">
        <v>34</v>
      </c>
      <c r="B25" s="162">
        <f>'LC and RA'!D118</f>
        <v>0</v>
      </c>
      <c r="D25" s="33"/>
      <c r="E25" s="50">
        <f>B25-B26+B27</f>
        <v>0</v>
      </c>
      <c r="F25" s="51" t="s">
        <v>74</v>
      </c>
    </row>
    <row r="26" spans="1:6">
      <c r="A26" s="98" t="s">
        <v>35</v>
      </c>
      <c r="B26" s="35">
        <f>'LC and RA'!D119</f>
        <v>0</v>
      </c>
      <c r="D26" s="33"/>
      <c r="E26" s="6"/>
      <c r="F26" s="51"/>
    </row>
    <row r="27" spans="1:6">
      <c r="A27" s="98" t="s">
        <v>36</v>
      </c>
      <c r="B27" s="35">
        <f>'LC and RA'!D120</f>
        <v>0</v>
      </c>
      <c r="D27" s="33"/>
      <c r="E27" s="6"/>
      <c r="F27" s="51"/>
    </row>
    <row r="28" spans="1:6">
      <c r="A28" s="21" t="s">
        <v>37</v>
      </c>
      <c r="B28" s="128">
        <f>'LC and RA'!D121</f>
        <v>0</v>
      </c>
      <c r="D28" s="33"/>
      <c r="E28" s="6"/>
      <c r="F28" s="51"/>
    </row>
    <row r="29" spans="1:6">
      <c r="D29" s="33"/>
      <c r="E29" s="6"/>
      <c r="F29" s="51"/>
    </row>
    <row r="30" spans="1:6">
      <c r="A30" s="5" t="s">
        <v>372</v>
      </c>
      <c r="B30" s="128"/>
      <c r="D30" s="33"/>
      <c r="E30" s="50" t="e">
        <f>B4-B31</f>
        <v>#DIV/0!</v>
      </c>
      <c r="F30" s="51" t="s">
        <v>75</v>
      </c>
    </row>
    <row r="31" spans="1:6">
      <c r="A31" t="s">
        <v>39</v>
      </c>
      <c r="B31" s="162" t="e">
        <f>B13+B32</f>
        <v>#DIV/0!</v>
      </c>
      <c r="D31" s="33"/>
      <c r="E31" s="50" t="e">
        <f>B31-B13-B32</f>
        <v>#DIV/0!</v>
      </c>
      <c r="F31" s="51" t="s">
        <v>76</v>
      </c>
    </row>
    <row r="32" spans="1:6">
      <c r="A32" s="31" t="s">
        <v>52</v>
      </c>
      <c r="B32" s="162" t="e">
        <f>B33+B41</f>
        <v>#DIV/0!</v>
      </c>
      <c r="D32" s="33"/>
      <c r="E32" s="50" t="e">
        <f>B32-B33-B41</f>
        <v>#DIV/0!</v>
      </c>
      <c r="F32" s="51" t="s">
        <v>77</v>
      </c>
    </row>
    <row r="33" spans="1:6">
      <c r="A33" s="31" t="s">
        <v>40</v>
      </c>
      <c r="B33" s="162" t="e">
        <f>Transfers!D59</f>
        <v>#DIV/0!</v>
      </c>
      <c r="D33" s="33"/>
      <c r="E33" s="50" t="e">
        <f>B33-B40</f>
        <v>#DIV/0!</v>
      </c>
      <c r="F33" s="51" t="s">
        <v>78</v>
      </c>
    </row>
    <row r="34" spans="1:6">
      <c r="A34" s="96" t="s">
        <v>41</v>
      </c>
      <c r="B34" s="163" t="s">
        <v>14</v>
      </c>
      <c r="D34" s="33"/>
      <c r="E34" s="6"/>
      <c r="F34" s="51"/>
    </row>
    <row r="35" spans="1:6">
      <c r="A35" s="97" t="s">
        <v>50</v>
      </c>
      <c r="B35" s="163" t="s">
        <v>14</v>
      </c>
      <c r="D35" s="33"/>
      <c r="E35" s="6"/>
      <c r="F35" s="51"/>
    </row>
    <row r="36" spans="1:6">
      <c r="A36" s="97" t="s">
        <v>51</v>
      </c>
      <c r="B36" s="163" t="s">
        <v>14</v>
      </c>
      <c r="D36" s="33"/>
      <c r="E36" s="6"/>
      <c r="F36" s="51"/>
    </row>
    <row r="37" spans="1:6">
      <c r="A37" s="96" t="s">
        <v>42</v>
      </c>
      <c r="B37" s="163" t="s">
        <v>14</v>
      </c>
      <c r="D37" s="33"/>
      <c r="E37" s="6"/>
      <c r="F37" s="51"/>
    </row>
    <row r="38" spans="1:6">
      <c r="A38" s="97" t="s">
        <v>48</v>
      </c>
      <c r="B38" s="163" t="s">
        <v>14</v>
      </c>
      <c r="D38" s="33"/>
      <c r="E38" s="6"/>
      <c r="F38" s="51"/>
    </row>
    <row r="39" spans="1:6">
      <c r="A39" s="97" t="s">
        <v>49</v>
      </c>
      <c r="B39" s="163" t="s">
        <v>14</v>
      </c>
      <c r="D39" s="33"/>
      <c r="E39" s="6"/>
      <c r="F39" s="51"/>
    </row>
    <row r="40" spans="1:6">
      <c r="A40" s="96" t="s">
        <v>43</v>
      </c>
      <c r="B40" s="35" t="e">
        <f>Transfers!D60</f>
        <v>#DIV/0!</v>
      </c>
      <c r="D40" s="33"/>
      <c r="E40" s="6"/>
      <c r="F40" s="51"/>
    </row>
    <row r="41" spans="1:6">
      <c r="A41" s="31" t="s">
        <v>44</v>
      </c>
      <c r="B41" s="161" t="e">
        <f>'LC and RA'!E124</f>
        <v>#DIV/0!</v>
      </c>
      <c r="D41" s="33"/>
      <c r="E41" s="50" t="e">
        <f>B41-B42+B52</f>
        <v>#DIV/0!</v>
      </c>
      <c r="F41" s="51" t="s">
        <v>79</v>
      </c>
    </row>
    <row r="42" spans="1:6">
      <c r="A42" s="96" t="s">
        <v>46</v>
      </c>
      <c r="B42" s="162" t="e">
        <f>'LC and RA'!E125</f>
        <v>#DIV/0!</v>
      </c>
      <c r="D42" s="33"/>
      <c r="E42" s="50" t="e">
        <f>B42-B43-B47</f>
        <v>#DIV/0!</v>
      </c>
      <c r="F42" s="51" t="s">
        <v>80</v>
      </c>
    </row>
    <row r="43" spans="1:6">
      <c r="A43" s="97" t="s">
        <v>47</v>
      </c>
      <c r="B43" s="162" t="e">
        <f>'LC and RA'!E126</f>
        <v>#DIV/0!</v>
      </c>
      <c r="D43" s="33"/>
      <c r="E43" s="50" t="e">
        <f>B43-B44-B45-B46</f>
        <v>#DIV/0!</v>
      </c>
      <c r="F43" s="51" t="s">
        <v>81</v>
      </c>
    </row>
    <row r="44" spans="1:6">
      <c r="A44" s="98" t="s">
        <v>53</v>
      </c>
      <c r="B44" s="35" t="e">
        <f>'LC and RA'!E127</f>
        <v>#DIV/0!</v>
      </c>
      <c r="D44" s="33"/>
      <c r="E44" s="6"/>
      <c r="F44" s="51"/>
    </row>
    <row r="45" spans="1:6">
      <c r="A45" s="98" t="s">
        <v>54</v>
      </c>
      <c r="B45" s="35">
        <f>'LC and RA'!E128</f>
        <v>0</v>
      </c>
      <c r="D45" s="33"/>
      <c r="E45" s="6"/>
      <c r="F45" s="51"/>
    </row>
    <row r="46" spans="1:6">
      <c r="A46" s="98" t="s">
        <v>55</v>
      </c>
      <c r="B46" s="35" t="e">
        <f>'LC and RA'!D71</f>
        <v>#DIV/0!</v>
      </c>
      <c r="D46" s="33"/>
      <c r="E46" s="6"/>
      <c r="F46" s="51"/>
    </row>
    <row r="47" spans="1:6">
      <c r="A47" s="97" t="s">
        <v>56</v>
      </c>
      <c r="B47" s="162">
        <f>'LC and RA'!E130</f>
        <v>0</v>
      </c>
      <c r="D47" s="33"/>
      <c r="E47" s="50">
        <f>B47-B48+B49</f>
        <v>0</v>
      </c>
      <c r="F47" s="51" t="s">
        <v>82</v>
      </c>
    </row>
    <row r="48" spans="1:6">
      <c r="A48" s="97" t="s">
        <v>57</v>
      </c>
      <c r="B48" s="35">
        <f>'LC and RA'!E131</f>
        <v>0</v>
      </c>
      <c r="D48" s="33"/>
      <c r="E48" s="6"/>
      <c r="F48" s="51"/>
    </row>
    <row r="49" spans="1:6">
      <c r="A49" s="97" t="s">
        <v>58</v>
      </c>
      <c r="B49" s="135">
        <f>'LC and RA'!E132</f>
        <v>0</v>
      </c>
      <c r="D49" s="52"/>
      <c r="E49" s="53">
        <f>B49-B50-B51</f>
        <v>0</v>
      </c>
      <c r="F49" s="54" t="s">
        <v>83</v>
      </c>
    </row>
    <row r="50" spans="1:6">
      <c r="A50" s="45" t="s">
        <v>59</v>
      </c>
      <c r="B50" s="35">
        <f>'LC and RA'!E133</f>
        <v>0</v>
      </c>
    </row>
    <row r="51" spans="1:6">
      <c r="A51" s="45" t="s">
        <v>60</v>
      </c>
      <c r="B51" s="162">
        <f>'LC and RA'!E134</f>
        <v>0</v>
      </c>
    </row>
    <row r="52" spans="1:6">
      <c r="A52" s="21" t="s">
        <v>61</v>
      </c>
      <c r="B52" s="128">
        <f>'LC and RA'!E135</f>
        <v>0</v>
      </c>
    </row>
    <row r="53" spans="1:6">
      <c r="A53" t="s">
        <v>16</v>
      </c>
    </row>
    <row r="56" spans="1:6">
      <c r="A56" s="5" t="s">
        <v>373</v>
      </c>
      <c r="B56" s="128"/>
      <c r="C56" s="5"/>
      <c r="D56" s="5"/>
    </row>
    <row r="57" spans="1:6">
      <c r="A57" s="1"/>
      <c r="B57" s="122" t="s">
        <v>129</v>
      </c>
      <c r="C57" s="10" t="s">
        <v>122</v>
      </c>
      <c r="D57" s="10" t="s">
        <v>1</v>
      </c>
    </row>
    <row r="58" spans="1:6">
      <c r="A58" s="31" t="s">
        <v>13</v>
      </c>
      <c r="B58" s="164" t="e">
        <f t="shared" ref="B58:B65" si="0">B13</f>
        <v>#DIV/0!</v>
      </c>
      <c r="C58" s="35"/>
      <c r="D58" s="35"/>
    </row>
    <row r="59" spans="1:6">
      <c r="A59" s="46" t="s">
        <v>25</v>
      </c>
      <c r="B59" s="164" t="e">
        <f t="shared" si="0"/>
        <v>#DIV/0!</v>
      </c>
      <c r="C59" s="35" t="e">
        <f>C60-C63</f>
        <v>#DIV/0!</v>
      </c>
      <c r="D59" s="35" t="e">
        <f t="shared" ref="D59:D65" si="1">SUM(B59:C59)</f>
        <v>#DIV/0!</v>
      </c>
    </row>
    <row r="60" spans="1:6">
      <c r="A60" s="96" t="s">
        <v>28</v>
      </c>
      <c r="B60" s="35" t="e">
        <f t="shared" si="0"/>
        <v>#DIV/0!</v>
      </c>
      <c r="C60" s="35" t="e">
        <f>Transfers!J31</f>
        <v>#DIV/0!</v>
      </c>
      <c r="D60" s="35" t="e">
        <f t="shared" si="1"/>
        <v>#DIV/0!</v>
      </c>
    </row>
    <row r="61" spans="1:6">
      <c r="A61" s="97" t="s">
        <v>26</v>
      </c>
      <c r="B61" s="35">
        <f t="shared" si="0"/>
        <v>0</v>
      </c>
      <c r="C61" s="35"/>
      <c r="D61" s="35">
        <f t="shared" si="1"/>
        <v>0</v>
      </c>
    </row>
    <row r="62" spans="1:6">
      <c r="A62" s="97" t="s">
        <v>27</v>
      </c>
      <c r="B62" s="35" t="e">
        <f t="shared" si="0"/>
        <v>#DIV/0!</v>
      </c>
      <c r="C62" s="35" t="e">
        <f>Transfers!J31</f>
        <v>#DIV/0!</v>
      </c>
      <c r="D62" s="35" t="e">
        <f t="shared" si="1"/>
        <v>#DIV/0!</v>
      </c>
    </row>
    <row r="63" spans="1:6">
      <c r="A63" s="96" t="s">
        <v>29</v>
      </c>
      <c r="B63" s="35" t="e">
        <f t="shared" si="0"/>
        <v>#DIV/0!</v>
      </c>
      <c r="C63" s="35" t="e">
        <f>Transfers!K31</f>
        <v>#DIV/0!</v>
      </c>
      <c r="D63" s="35" t="e">
        <f t="shared" si="1"/>
        <v>#DIV/0!</v>
      </c>
    </row>
    <row r="64" spans="1:6">
      <c r="A64" s="97" t="s">
        <v>30</v>
      </c>
      <c r="B64" s="35" t="e">
        <f t="shared" si="0"/>
        <v>#DIV/0!</v>
      </c>
      <c r="C64" s="35" t="e">
        <f>Transfers!K31</f>
        <v>#DIV/0!</v>
      </c>
      <c r="D64" s="35" t="e">
        <f t="shared" si="1"/>
        <v>#DIV/0!</v>
      </c>
    </row>
    <row r="65" spans="1:4">
      <c r="A65" s="44" t="s">
        <v>31</v>
      </c>
      <c r="B65" s="35" t="e">
        <f t="shared" si="0"/>
        <v>#DIV/0!</v>
      </c>
      <c r="C65" s="35"/>
      <c r="D65" s="35" t="e">
        <f t="shared" si="1"/>
        <v>#DIV/0!</v>
      </c>
    </row>
    <row r="66" spans="1:4">
      <c r="A66" s="31" t="s">
        <v>45</v>
      </c>
      <c r="B66" s="164">
        <f t="shared" ref="B66:B72" si="2">B22</f>
        <v>0</v>
      </c>
      <c r="C66" s="35"/>
      <c r="D66" s="35"/>
    </row>
    <row r="67" spans="1:4">
      <c r="A67" s="96" t="s">
        <v>33</v>
      </c>
      <c r="B67" s="35">
        <f t="shared" si="2"/>
        <v>0</v>
      </c>
      <c r="C67" s="35"/>
      <c r="D67" s="35"/>
    </row>
    <row r="68" spans="1:4">
      <c r="A68" s="96" t="s">
        <v>38</v>
      </c>
      <c r="B68" s="35">
        <f t="shared" si="2"/>
        <v>0</v>
      </c>
      <c r="C68" s="35"/>
      <c r="D68" s="35"/>
    </row>
    <row r="69" spans="1:4">
      <c r="A69" s="97" t="s">
        <v>34</v>
      </c>
      <c r="B69" s="35">
        <f t="shared" si="2"/>
        <v>0</v>
      </c>
      <c r="C69" s="35"/>
      <c r="D69" s="35"/>
    </row>
    <row r="70" spans="1:4">
      <c r="A70" s="98" t="s">
        <v>35</v>
      </c>
      <c r="B70" s="35">
        <f t="shared" si="2"/>
        <v>0</v>
      </c>
      <c r="C70" s="35"/>
      <c r="D70" s="35"/>
    </row>
    <row r="71" spans="1:4">
      <c r="A71" s="98" t="s">
        <v>36</v>
      </c>
      <c r="B71" s="35">
        <f t="shared" si="2"/>
        <v>0</v>
      </c>
      <c r="C71" s="35"/>
      <c r="D71" s="35"/>
    </row>
    <row r="72" spans="1:4">
      <c r="A72" s="21" t="s">
        <v>37</v>
      </c>
      <c r="B72" s="128">
        <f t="shared" si="2"/>
        <v>0</v>
      </c>
      <c r="C72" s="128"/>
      <c r="D72" s="128"/>
    </row>
    <row r="73" spans="1:4">
      <c r="A73" t="s">
        <v>130</v>
      </c>
    </row>
  </sheetData>
  <mergeCells count="2">
    <mergeCell ref="A3:B3"/>
    <mergeCell ref="A12:B12"/>
  </mergeCells>
  <conditionalFormatting sqref="E4:E5 E49 E8 E13:E15 E20:E23 E18 E25 E30:E33 E41:E43 E47">
    <cfRule type="cellIs" dxfId="12" priority="24" operator="between">
      <formula>-0.01</formula>
      <formula>0.01</formula>
    </cfRule>
  </conditionalFormatting>
  <conditionalFormatting sqref="D4">
    <cfRule type="expression" dxfId="11" priority="12">
      <formula>ABS(E4)&gt;0.01</formula>
    </cfRule>
  </conditionalFormatting>
  <conditionalFormatting sqref="D7">
    <cfRule type="expression" dxfId="10" priority="11">
      <formula>ABS(E7)&gt;0.01</formula>
    </cfRule>
  </conditionalFormatting>
  <conditionalFormatting sqref="D5">
    <cfRule type="expression" dxfId="9" priority="10">
      <formula>ABS(E5)&gt;0.01</formula>
    </cfRule>
  </conditionalFormatting>
  <conditionalFormatting sqref="D8">
    <cfRule type="expression" dxfId="8" priority="9">
      <formula>ABS(E8)&gt;0.01</formula>
    </cfRule>
  </conditionalFormatting>
  <conditionalFormatting sqref="D13:D15">
    <cfRule type="expression" dxfId="7" priority="8">
      <formula>ABS(E13)&gt;0.01</formula>
    </cfRule>
  </conditionalFormatting>
  <conditionalFormatting sqref="D18">
    <cfRule type="expression" dxfId="6" priority="7">
      <formula>ABS(E18)&gt;0.01</formula>
    </cfRule>
  </conditionalFormatting>
  <conditionalFormatting sqref="D20:D23">
    <cfRule type="expression" dxfId="5" priority="6">
      <formula>ABS(E20)&gt;0.01</formula>
    </cfRule>
  </conditionalFormatting>
  <conditionalFormatting sqref="D49">
    <cfRule type="expression" dxfId="4" priority="1">
      <formula>ABS(E49)&gt;0.01</formula>
    </cfRule>
  </conditionalFormatting>
  <conditionalFormatting sqref="D25">
    <cfRule type="expression" dxfId="3" priority="5">
      <formula>ABS(E25)&gt;0.01</formula>
    </cfRule>
  </conditionalFormatting>
  <conditionalFormatting sqref="D30:D33">
    <cfRule type="expression" dxfId="2" priority="4">
      <formula>ABS(E30)&gt;0.01</formula>
    </cfRule>
  </conditionalFormatting>
  <conditionalFormatting sqref="D41:D43">
    <cfRule type="expression" dxfId="1" priority="3">
      <formula>ABS(E41)&gt;0.01</formula>
    </cfRule>
  </conditionalFormatting>
  <conditionalFormatting sqref="D47">
    <cfRule type="expression" dxfId="0" priority="2">
      <formula>ABS(E47)&gt;0.01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V135"/>
  <sheetViews>
    <sheetView topLeftCell="D127" workbookViewId="0">
      <selection activeCell="O75" sqref="O75"/>
    </sheetView>
  </sheetViews>
  <sheetFormatPr defaultColWidth="9.140625" defaultRowHeight="15"/>
  <cols>
    <col min="1" max="1" width="44.42578125" customWidth="1"/>
    <col min="2" max="2" width="2.7109375" customWidth="1"/>
    <col min="3" max="3" width="80.7109375" bestFit="1" customWidth="1"/>
    <col min="4" max="4" width="26.7109375" style="35" customWidth="1"/>
    <col min="5" max="5" width="10.5703125" style="35" customWidth="1"/>
    <col min="6" max="6" width="24.28515625" style="35" customWidth="1"/>
    <col min="7" max="7" width="12" style="35" customWidth="1"/>
    <col min="8" max="8" width="12" style="35" bestFit="1" customWidth="1"/>
    <col min="9" max="9" width="11.140625" style="35" customWidth="1"/>
    <col min="10" max="10" width="12.7109375" style="35" customWidth="1"/>
    <col min="11" max="11" width="13" style="35" customWidth="1"/>
    <col min="12" max="12" width="12" style="35" bestFit="1" customWidth="1"/>
    <col min="13" max="13" width="8.85546875" style="35" customWidth="1"/>
    <col min="14" max="14" width="9.140625" style="35"/>
    <col min="15" max="15" width="39.5703125" style="35" customWidth="1"/>
    <col min="17" max="17" width="9.7109375" customWidth="1"/>
    <col min="18" max="18" width="15" customWidth="1"/>
    <col min="19" max="19" width="10.28515625" customWidth="1"/>
    <col min="20" max="20" width="9.42578125" customWidth="1"/>
  </cols>
  <sheetData>
    <row r="1" spans="1:13" ht="21">
      <c r="A1" s="47" t="s">
        <v>271</v>
      </c>
    </row>
    <row r="2" spans="1:13" ht="21">
      <c r="A2" s="47" t="s">
        <v>272</v>
      </c>
    </row>
    <row r="4" spans="1:13">
      <c r="A4" s="182" t="s">
        <v>358</v>
      </c>
      <c r="C4" s="168" t="s">
        <v>378</v>
      </c>
      <c r="D4" s="166"/>
      <c r="E4" s="166"/>
      <c r="F4" s="166"/>
      <c r="G4" s="166"/>
      <c r="H4" s="166"/>
      <c r="I4" s="166"/>
      <c r="J4" s="166"/>
      <c r="K4" s="166"/>
      <c r="L4" s="166"/>
      <c r="M4" s="166"/>
    </row>
    <row r="5" spans="1:13">
      <c r="A5" s="183"/>
      <c r="D5" s="169" t="s">
        <v>135</v>
      </c>
      <c r="E5" s="169"/>
      <c r="F5" s="169" t="s">
        <v>121</v>
      </c>
      <c r="G5" s="169"/>
      <c r="H5" s="169" t="s">
        <v>202</v>
      </c>
      <c r="I5" s="169"/>
      <c r="J5" s="169" t="s">
        <v>0</v>
      </c>
      <c r="K5" s="169"/>
      <c r="L5" s="169" t="s">
        <v>1</v>
      </c>
      <c r="M5" s="169"/>
    </row>
    <row r="6" spans="1:13" ht="15" customHeight="1">
      <c r="A6" s="183"/>
      <c r="D6" s="122" t="s">
        <v>134</v>
      </c>
      <c r="E6" s="122" t="s">
        <v>119</v>
      </c>
      <c r="F6" s="122" t="s">
        <v>134</v>
      </c>
      <c r="G6" s="122" t="s">
        <v>119</v>
      </c>
      <c r="H6" s="122" t="s">
        <v>134</v>
      </c>
      <c r="I6" s="122" t="s">
        <v>119</v>
      </c>
      <c r="J6" s="122" t="s">
        <v>134</v>
      </c>
      <c r="K6" s="122" t="s">
        <v>119</v>
      </c>
      <c r="L6" s="122" t="s">
        <v>134</v>
      </c>
      <c r="M6" s="122" t="s">
        <v>119</v>
      </c>
    </row>
    <row r="7" spans="1:13">
      <c r="A7" s="183"/>
      <c r="C7" t="s">
        <v>187</v>
      </c>
      <c r="D7" s="118"/>
      <c r="E7" s="118"/>
      <c r="F7" s="118"/>
      <c r="G7" s="118"/>
      <c r="H7" s="35">
        <f>D7+F7</f>
        <v>0</v>
      </c>
      <c r="L7" s="35">
        <f t="shared" ref="L7:L18" si="0">H7+J7</f>
        <v>0</v>
      </c>
    </row>
    <row r="8" spans="1:13" ht="28.5" customHeight="1">
      <c r="A8" s="183"/>
      <c r="C8" t="s">
        <v>188</v>
      </c>
      <c r="D8" s="118"/>
      <c r="E8" s="118"/>
      <c r="F8" s="118"/>
      <c r="G8" s="118"/>
      <c r="H8" s="35">
        <f t="shared" ref="H8:H18" si="1">D8+F8</f>
        <v>0</v>
      </c>
      <c r="L8" s="35">
        <f t="shared" si="0"/>
        <v>0</v>
      </c>
    </row>
    <row r="9" spans="1:13">
      <c r="A9" s="183"/>
      <c r="C9" t="s">
        <v>189</v>
      </c>
      <c r="D9" s="118"/>
      <c r="E9" s="118"/>
      <c r="F9" s="118"/>
      <c r="G9" s="118"/>
      <c r="H9" s="35">
        <f t="shared" si="1"/>
        <v>0</v>
      </c>
      <c r="L9" s="35">
        <f t="shared" si="0"/>
        <v>0</v>
      </c>
    </row>
    <row r="10" spans="1:13">
      <c r="A10" s="183"/>
      <c r="C10" t="s">
        <v>190</v>
      </c>
      <c r="D10" s="118"/>
      <c r="E10" s="118"/>
      <c r="F10" s="118"/>
      <c r="G10" s="118"/>
      <c r="H10" s="35">
        <f t="shared" si="1"/>
        <v>0</v>
      </c>
      <c r="L10" s="35">
        <f t="shared" si="0"/>
        <v>0</v>
      </c>
    </row>
    <row r="11" spans="1:13">
      <c r="A11" s="183"/>
      <c r="C11" t="s">
        <v>191</v>
      </c>
      <c r="D11" s="118"/>
      <c r="E11" s="118"/>
      <c r="F11" s="118"/>
      <c r="G11" s="118"/>
      <c r="H11" s="35">
        <f t="shared" si="1"/>
        <v>0</v>
      </c>
    </row>
    <row r="12" spans="1:13">
      <c r="A12" s="183"/>
      <c r="C12" s="104" t="s">
        <v>192</v>
      </c>
      <c r="D12" s="118"/>
      <c r="E12" s="118"/>
      <c r="F12" s="118"/>
      <c r="G12" s="118"/>
      <c r="H12" s="35">
        <f>D12</f>
        <v>0</v>
      </c>
    </row>
    <row r="13" spans="1:13">
      <c r="A13" s="183"/>
      <c r="C13" s="104" t="s">
        <v>193</v>
      </c>
      <c r="D13" s="118"/>
      <c r="E13" s="118"/>
      <c r="F13" s="118"/>
      <c r="G13" s="118"/>
      <c r="H13" s="35">
        <f>D14</f>
        <v>0</v>
      </c>
    </row>
    <row r="14" spans="1:13">
      <c r="A14" s="183"/>
      <c r="C14" t="s">
        <v>194</v>
      </c>
      <c r="D14" s="118"/>
      <c r="E14" s="118"/>
      <c r="F14" s="118"/>
      <c r="G14" s="118"/>
      <c r="H14" s="35">
        <f t="shared" si="1"/>
        <v>0</v>
      </c>
    </row>
    <row r="15" spans="1:13">
      <c r="A15" s="183"/>
      <c r="C15" t="s">
        <v>195</v>
      </c>
      <c r="D15" s="118"/>
      <c r="E15" s="118"/>
      <c r="F15" s="118"/>
      <c r="G15" s="118"/>
      <c r="H15" s="35">
        <f t="shared" si="1"/>
        <v>0</v>
      </c>
      <c r="J15" s="118"/>
      <c r="K15" s="118"/>
      <c r="L15" s="35">
        <f t="shared" si="0"/>
        <v>0</v>
      </c>
      <c r="M15" s="35">
        <f>I15+K15</f>
        <v>0</v>
      </c>
    </row>
    <row r="16" spans="1:13">
      <c r="A16" s="183"/>
      <c r="C16" t="s">
        <v>196</v>
      </c>
      <c r="D16" s="118"/>
      <c r="E16" s="118"/>
      <c r="F16" s="118"/>
      <c r="G16" s="118"/>
      <c r="H16" s="35">
        <f t="shared" si="1"/>
        <v>0</v>
      </c>
      <c r="L16" s="35">
        <f t="shared" si="0"/>
        <v>0</v>
      </c>
    </row>
    <row r="17" spans="1:22">
      <c r="A17" s="183"/>
      <c r="C17" t="s">
        <v>197</v>
      </c>
      <c r="D17" s="118"/>
      <c r="E17" s="118"/>
      <c r="F17" s="118"/>
      <c r="G17" s="118"/>
      <c r="H17" s="35">
        <f t="shared" si="1"/>
        <v>0</v>
      </c>
      <c r="L17" s="35">
        <f t="shared" si="0"/>
        <v>0</v>
      </c>
    </row>
    <row r="18" spans="1:22" ht="15.75" thickBot="1">
      <c r="A18" s="183"/>
      <c r="C18" s="6" t="s">
        <v>198</v>
      </c>
      <c r="D18" s="119"/>
      <c r="E18" s="119"/>
      <c r="F18" s="119"/>
      <c r="G18" s="119"/>
      <c r="H18" s="120">
        <f t="shared" si="1"/>
        <v>0</v>
      </c>
      <c r="I18" s="120">
        <f>E18+G18</f>
        <v>0</v>
      </c>
      <c r="J18" s="119"/>
      <c r="K18" s="119"/>
      <c r="L18" s="120">
        <f t="shared" si="0"/>
        <v>0</v>
      </c>
      <c r="M18" s="120">
        <f>I18+K18</f>
        <v>0</v>
      </c>
    </row>
    <row r="19" spans="1:22" ht="16.5" thickTop="1" thickBot="1">
      <c r="A19" s="183"/>
      <c r="C19" s="4" t="s">
        <v>84</v>
      </c>
      <c r="D19" s="121">
        <f>SUM(D11,D14,D15,D16,D17,D18)-E18</f>
        <v>0</v>
      </c>
      <c r="E19" s="121"/>
      <c r="F19" s="121">
        <f>SUM(F11,F14,F15,F16,F17,F18)-G18</f>
        <v>0</v>
      </c>
      <c r="G19" s="121"/>
      <c r="H19" s="121">
        <f>SUM(H11,H14,H15,H16,H17,H18)-I18</f>
        <v>0</v>
      </c>
      <c r="I19" s="121"/>
      <c r="J19" s="121"/>
      <c r="K19" s="121"/>
      <c r="L19" s="121"/>
      <c r="M19" s="121"/>
    </row>
    <row r="20" spans="1:22" ht="15.75" thickTop="1">
      <c r="A20" s="184"/>
      <c r="C20" s="69" t="s">
        <v>307</v>
      </c>
      <c r="D20" s="123"/>
      <c r="E20" s="124"/>
      <c r="F20" s="124"/>
      <c r="G20" s="124"/>
      <c r="H20" s="124"/>
      <c r="I20" s="124"/>
      <c r="J20" s="124"/>
      <c r="K20" s="124"/>
      <c r="L20" s="124"/>
      <c r="M20" s="124"/>
      <c r="V20" s="7"/>
    </row>
    <row r="21" spans="1:22">
      <c r="C21" s="17"/>
      <c r="D21" s="125"/>
      <c r="E21" s="125"/>
      <c r="F21" s="125"/>
      <c r="G21" s="125"/>
      <c r="H21" s="125"/>
      <c r="I21" s="125"/>
      <c r="J21" s="125"/>
      <c r="K21" s="125"/>
      <c r="L21" s="125"/>
      <c r="M21" s="125"/>
    </row>
    <row r="22" spans="1:22" ht="15" customHeight="1">
      <c r="A22" s="182" t="s">
        <v>275</v>
      </c>
      <c r="C22" s="168" t="s">
        <v>204</v>
      </c>
      <c r="D22" s="168"/>
      <c r="E22" s="168"/>
      <c r="F22" s="168"/>
      <c r="G22" s="125"/>
      <c r="H22" s="125"/>
      <c r="I22" s="125"/>
      <c r="J22" s="125"/>
      <c r="K22" s="125"/>
      <c r="L22" s="125"/>
      <c r="M22" s="125"/>
      <c r="O22" s="126"/>
    </row>
    <row r="23" spans="1:22">
      <c r="A23" s="183"/>
      <c r="C23" s="176" t="s">
        <v>3</v>
      </c>
      <c r="D23" s="175" t="s">
        <v>1</v>
      </c>
      <c r="E23" s="173" t="s">
        <v>230</v>
      </c>
      <c r="F23" s="173" t="s">
        <v>278</v>
      </c>
      <c r="G23" s="125"/>
      <c r="H23" s="125"/>
      <c r="I23" s="125"/>
      <c r="J23" s="125"/>
      <c r="K23" s="125"/>
      <c r="L23" s="125"/>
      <c r="M23" s="125"/>
      <c r="O23" s="126"/>
    </row>
    <row r="24" spans="1:22">
      <c r="A24" s="183"/>
      <c r="C24" s="168"/>
      <c r="D24" s="169"/>
      <c r="E24" s="174"/>
      <c r="F24" s="174"/>
      <c r="G24" s="125"/>
      <c r="H24" s="125"/>
      <c r="I24" s="125"/>
      <c r="J24" s="125"/>
      <c r="K24" s="125"/>
      <c r="L24" s="125"/>
      <c r="M24" s="125"/>
      <c r="O24" s="126"/>
    </row>
    <row r="25" spans="1:22">
      <c r="A25" s="183"/>
      <c r="C25" s="1" t="s">
        <v>190</v>
      </c>
      <c r="D25" s="127">
        <f>D10</f>
        <v>0</v>
      </c>
      <c r="E25" s="127">
        <f>(2/3)*D25</f>
        <v>0</v>
      </c>
      <c r="F25" s="127">
        <f>D25-E25</f>
        <v>0</v>
      </c>
      <c r="G25" s="125"/>
      <c r="H25" s="125"/>
      <c r="I25" s="125"/>
      <c r="J25" s="125"/>
      <c r="K25" s="125"/>
      <c r="L25" s="125"/>
      <c r="M25" s="125"/>
      <c r="O25" s="126"/>
    </row>
    <row r="26" spans="1:22">
      <c r="A26" s="184"/>
      <c r="C26" s="177" t="s">
        <v>273</v>
      </c>
      <c r="D26" s="177"/>
      <c r="E26" s="177"/>
      <c r="F26" s="177"/>
      <c r="G26" s="125"/>
      <c r="H26" s="125"/>
      <c r="I26" s="125"/>
      <c r="J26" s="125"/>
      <c r="K26" s="125"/>
      <c r="L26" s="125"/>
      <c r="M26" s="125"/>
      <c r="O26" s="126"/>
    </row>
    <row r="27" spans="1:22">
      <c r="C27" s="17"/>
      <c r="D27" s="125"/>
      <c r="E27" s="125"/>
      <c r="F27" s="125"/>
      <c r="G27" s="125"/>
      <c r="H27" s="125"/>
      <c r="I27" s="125"/>
      <c r="J27" s="125"/>
      <c r="K27" s="125"/>
      <c r="L27" s="125"/>
      <c r="M27" s="125"/>
      <c r="O27" s="126"/>
    </row>
    <row r="28" spans="1:22" ht="15" customHeight="1">
      <c r="A28" s="182" t="s">
        <v>276</v>
      </c>
      <c r="C28" s="168" t="s">
        <v>209</v>
      </c>
      <c r="D28" s="168"/>
      <c r="E28" s="168"/>
      <c r="F28" s="168"/>
      <c r="G28" s="168"/>
      <c r="H28" s="168"/>
      <c r="I28" s="125"/>
      <c r="J28" s="125"/>
      <c r="K28" s="125"/>
      <c r="L28" s="125"/>
      <c r="M28" s="125"/>
      <c r="O28" s="126"/>
    </row>
    <row r="29" spans="1:22">
      <c r="A29" s="183"/>
      <c r="C29" s="180"/>
      <c r="D29" s="172" t="s">
        <v>1</v>
      </c>
      <c r="E29" s="178" t="s">
        <v>195</v>
      </c>
      <c r="F29" s="178" t="s">
        <v>231</v>
      </c>
      <c r="G29" s="178" t="s">
        <v>205</v>
      </c>
      <c r="H29" s="178" t="s">
        <v>214</v>
      </c>
      <c r="I29" s="125"/>
      <c r="J29" s="125"/>
      <c r="K29" s="125"/>
      <c r="L29" s="125"/>
      <c r="M29" s="125"/>
      <c r="O29" s="126"/>
    </row>
    <row r="30" spans="1:22" ht="28.5" customHeight="1">
      <c r="A30" s="183"/>
      <c r="C30" s="181"/>
      <c r="D30" s="169"/>
      <c r="E30" s="174"/>
      <c r="F30" s="174"/>
      <c r="G30" s="174"/>
      <c r="H30" s="174"/>
      <c r="I30" s="125"/>
      <c r="J30" s="125"/>
      <c r="K30" s="125"/>
      <c r="L30" s="125"/>
      <c r="M30" s="125"/>
      <c r="O30" s="126"/>
    </row>
    <row r="31" spans="1:22">
      <c r="A31" s="183"/>
      <c r="C31" t="s">
        <v>210</v>
      </c>
      <c r="D31" s="118"/>
      <c r="H31" s="35">
        <f>D31</f>
        <v>0</v>
      </c>
      <c r="I31" s="125"/>
      <c r="J31" s="125"/>
      <c r="K31" s="125"/>
      <c r="O31" s="126"/>
    </row>
    <row r="32" spans="1:22">
      <c r="A32" s="183"/>
      <c r="C32" t="s">
        <v>211</v>
      </c>
      <c r="D32" s="118"/>
      <c r="H32" s="35">
        <f>D32</f>
        <v>0</v>
      </c>
      <c r="I32" s="125"/>
      <c r="J32" s="125"/>
      <c r="K32" s="125"/>
      <c r="O32" s="126"/>
    </row>
    <row r="33" spans="1:15">
      <c r="A33" s="183"/>
      <c r="D33" s="118"/>
      <c r="I33" s="125"/>
      <c r="J33" s="35" t="s">
        <v>308</v>
      </c>
      <c r="O33" s="126"/>
    </row>
    <row r="34" spans="1:15">
      <c r="A34" s="183"/>
      <c r="C34" t="s">
        <v>212</v>
      </c>
      <c r="D34" s="118"/>
      <c r="E34" s="35" t="e">
        <f>D34*J$35</f>
        <v>#DIV/0!</v>
      </c>
      <c r="F34" s="35" t="e">
        <f>E34*K$35</f>
        <v>#DIV/0!</v>
      </c>
      <c r="G34" s="35" t="e">
        <f>D34-E34-F34</f>
        <v>#DIV/0!</v>
      </c>
      <c r="I34" s="125"/>
      <c r="J34" s="128" t="s">
        <v>309</v>
      </c>
      <c r="K34" s="128" t="s">
        <v>310</v>
      </c>
      <c r="O34" s="126"/>
    </row>
    <row r="35" spans="1:15">
      <c r="A35" s="183"/>
      <c r="C35" s="5" t="s">
        <v>213</v>
      </c>
      <c r="D35" s="129"/>
      <c r="E35" s="35" t="e">
        <f>D35*J$35</f>
        <v>#DIV/0!</v>
      </c>
      <c r="F35" s="35" t="e">
        <f>E35*K$35</f>
        <v>#DIV/0!</v>
      </c>
      <c r="G35" s="35" t="e">
        <f>D35-E35-F35</f>
        <v>#DIV/0!</v>
      </c>
      <c r="H35" s="128"/>
      <c r="I35" s="125"/>
      <c r="J35" s="35" t="e">
        <f>(D15)/(D15+D7+D10)</f>
        <v>#DIV/0!</v>
      </c>
      <c r="K35" s="35" t="e">
        <f>E25/(D15+D7+D10)</f>
        <v>#DIV/0!</v>
      </c>
      <c r="L35" s="125"/>
      <c r="M35" s="125"/>
      <c r="O35" s="126"/>
    </row>
    <row r="36" spans="1:15">
      <c r="A36" s="183"/>
      <c r="C36" s="8" t="s">
        <v>1</v>
      </c>
      <c r="D36" s="130">
        <f>SUM(D31:D35)</f>
        <v>0</v>
      </c>
      <c r="E36" s="130" t="e">
        <f>SUM(E31:E35)</f>
        <v>#DIV/0!</v>
      </c>
      <c r="F36" s="130" t="e">
        <f>SUM(F31:F35)</f>
        <v>#DIV/0!</v>
      </c>
      <c r="G36" s="130" t="e">
        <f>SUM(G31:G35)</f>
        <v>#DIV/0!</v>
      </c>
      <c r="H36" s="130">
        <f>SUM(H31:H35)</f>
        <v>0</v>
      </c>
      <c r="I36" s="125"/>
      <c r="J36" s="125"/>
      <c r="K36" s="125"/>
      <c r="L36" s="125"/>
      <c r="M36" s="125"/>
      <c r="O36" s="126"/>
    </row>
    <row r="37" spans="1:15">
      <c r="A37" s="184"/>
      <c r="C37" s="3" t="s">
        <v>274</v>
      </c>
      <c r="I37" s="125"/>
      <c r="J37" s="125"/>
      <c r="K37" s="125"/>
      <c r="L37" s="125"/>
      <c r="M37" s="125"/>
      <c r="O37" s="126"/>
    </row>
    <row r="38" spans="1:15">
      <c r="C38" s="17"/>
      <c r="D38" s="125"/>
      <c r="E38" s="125"/>
      <c r="F38" s="125"/>
      <c r="G38" s="125"/>
      <c r="H38" s="125"/>
      <c r="I38" s="125"/>
      <c r="J38" s="125"/>
      <c r="K38" s="125"/>
      <c r="L38" s="125"/>
      <c r="M38" s="125"/>
      <c r="O38" s="126"/>
    </row>
    <row r="39" spans="1:15">
      <c r="A39" s="182" t="s">
        <v>277</v>
      </c>
      <c r="C39" s="168" t="s">
        <v>217</v>
      </c>
      <c r="D39" s="168"/>
      <c r="E39" s="168"/>
      <c r="G39" s="125"/>
      <c r="H39" s="125"/>
      <c r="I39" s="125"/>
      <c r="J39" s="125"/>
      <c r="K39" s="125"/>
      <c r="L39" s="125"/>
      <c r="M39" s="125"/>
      <c r="O39" s="126"/>
    </row>
    <row r="40" spans="1:15">
      <c r="A40" s="183"/>
      <c r="C40" s="18"/>
      <c r="D40" s="122" t="s">
        <v>135</v>
      </c>
      <c r="E40" s="122" t="s">
        <v>137</v>
      </c>
      <c r="G40" s="125"/>
      <c r="H40" s="125"/>
      <c r="I40" s="125"/>
      <c r="J40" s="125"/>
      <c r="K40" s="125"/>
      <c r="L40" s="125"/>
      <c r="M40" s="125"/>
      <c r="O40" s="126"/>
    </row>
    <row r="41" spans="1:15" ht="15" customHeight="1">
      <c r="A41" s="183" t="s">
        <v>279</v>
      </c>
      <c r="C41" t="s">
        <v>218</v>
      </c>
      <c r="D41" s="35">
        <f>D8</f>
        <v>0</v>
      </c>
      <c r="E41" s="35">
        <f>F7</f>
        <v>0</v>
      </c>
      <c r="G41" s="125"/>
      <c r="H41" s="125"/>
      <c r="I41" s="125"/>
      <c r="J41" s="125"/>
      <c r="K41" s="125"/>
      <c r="L41" s="125"/>
      <c r="M41" s="125"/>
      <c r="O41" s="126"/>
    </row>
    <row r="42" spans="1:15">
      <c r="A42" s="183"/>
      <c r="C42" t="s">
        <v>189</v>
      </c>
      <c r="D42" s="35">
        <f>D9</f>
        <v>0</v>
      </c>
      <c r="G42" s="125"/>
      <c r="H42" s="125"/>
      <c r="I42" s="125"/>
      <c r="J42" s="125"/>
      <c r="K42" s="125"/>
      <c r="L42" s="125"/>
      <c r="M42" s="125"/>
      <c r="O42" s="126"/>
    </row>
    <row r="43" spans="1:15">
      <c r="A43" s="183"/>
      <c r="C43" t="s">
        <v>278</v>
      </c>
      <c r="D43" s="35">
        <f>F25</f>
        <v>0</v>
      </c>
      <c r="G43" s="125"/>
      <c r="H43" s="125"/>
      <c r="I43" s="125"/>
      <c r="J43" s="125"/>
      <c r="K43" s="125"/>
      <c r="L43" s="125"/>
      <c r="M43" s="125"/>
      <c r="O43" s="126"/>
    </row>
    <row r="44" spans="1:15">
      <c r="A44" s="183"/>
      <c r="C44" t="s">
        <v>221</v>
      </c>
      <c r="D44" s="128" t="e">
        <f>G36</f>
        <v>#DIV/0!</v>
      </c>
      <c r="E44" s="128"/>
      <c r="G44" s="125"/>
      <c r="H44" s="125"/>
      <c r="I44" s="125"/>
      <c r="J44" s="125"/>
      <c r="K44" s="125"/>
      <c r="L44" s="125"/>
      <c r="M44" s="125"/>
      <c r="O44" s="126"/>
    </row>
    <row r="45" spans="1:15">
      <c r="A45" s="183" t="s">
        <v>280</v>
      </c>
      <c r="C45" t="s">
        <v>206</v>
      </c>
      <c r="D45" s="120" t="e">
        <f>SUM(D41:D44)</f>
        <v>#DIV/0!</v>
      </c>
      <c r="E45" s="120">
        <f>SUM(E41:E44)</f>
        <v>0</v>
      </c>
      <c r="G45" s="125"/>
      <c r="H45" s="125"/>
      <c r="I45" s="125"/>
      <c r="J45" s="125"/>
      <c r="K45" s="125"/>
      <c r="L45" s="125"/>
      <c r="M45" s="125"/>
      <c r="O45" s="126"/>
    </row>
    <row r="46" spans="1:15" ht="15" customHeight="1">
      <c r="A46" s="183"/>
      <c r="C46" s="104" t="s">
        <v>222</v>
      </c>
      <c r="D46" s="35" t="e">
        <f>(1+$D$44/($D$41+$D$43))*D41</f>
        <v>#DIV/0!</v>
      </c>
      <c r="G46" s="125"/>
      <c r="H46" s="125"/>
      <c r="I46" s="125"/>
      <c r="J46" s="125"/>
      <c r="K46" s="125"/>
      <c r="L46" s="125"/>
      <c r="M46" s="125"/>
      <c r="O46" s="126"/>
    </row>
    <row r="47" spans="1:15">
      <c r="A47" s="183"/>
      <c r="C47" s="104" t="s">
        <v>359</v>
      </c>
      <c r="D47" s="35">
        <f>D42</f>
        <v>0</v>
      </c>
      <c r="F47" s="125"/>
      <c r="G47" s="125"/>
      <c r="H47" s="125"/>
      <c r="I47" s="125"/>
      <c r="J47" s="125"/>
      <c r="K47" s="125"/>
      <c r="L47" s="125"/>
      <c r="N47" s="126"/>
    </row>
    <row r="48" spans="1:15">
      <c r="A48" s="183"/>
      <c r="C48" s="104" t="s">
        <v>360</v>
      </c>
      <c r="D48" s="35" t="e">
        <f>(1+$D$44/($D$41+$D$43))*D43</f>
        <v>#DIV/0!</v>
      </c>
      <c r="F48" s="125"/>
      <c r="G48" s="125"/>
      <c r="H48" s="125"/>
      <c r="I48" s="125"/>
      <c r="J48" s="125"/>
      <c r="K48" s="125"/>
      <c r="L48" s="125"/>
      <c r="N48" s="126"/>
    </row>
    <row r="49" spans="1:15">
      <c r="A49" s="183" t="s">
        <v>281</v>
      </c>
      <c r="C49" s="107" t="s">
        <v>361</v>
      </c>
      <c r="D49" s="35">
        <f>SUM(D50:D52)</f>
        <v>0</v>
      </c>
      <c r="E49" s="35">
        <f>'[1]2008 SNA'!$F$54</f>
        <v>27</v>
      </c>
      <c r="F49" s="125"/>
      <c r="G49" s="125"/>
      <c r="H49" s="125"/>
      <c r="I49" s="125"/>
      <c r="J49" s="125"/>
      <c r="K49" s="125"/>
      <c r="L49" s="125"/>
      <c r="N49" s="126"/>
    </row>
    <row r="50" spans="1:15">
      <c r="A50" s="183"/>
      <c r="C50" s="104" t="s">
        <v>224</v>
      </c>
      <c r="D50" s="35">
        <f>D8-D12</f>
        <v>0</v>
      </c>
      <c r="F50" s="125"/>
      <c r="G50" s="125"/>
      <c r="H50" s="125"/>
      <c r="I50" s="125"/>
      <c r="J50" s="125"/>
      <c r="K50" s="125"/>
      <c r="L50" s="125"/>
      <c r="N50" s="126"/>
    </row>
    <row r="51" spans="1:15">
      <c r="A51" s="183"/>
      <c r="C51" s="104" t="s">
        <v>223</v>
      </c>
      <c r="D51" s="35">
        <f>D9-D13</f>
        <v>0</v>
      </c>
      <c r="G51" s="125"/>
      <c r="H51" s="125"/>
      <c r="I51" s="125"/>
      <c r="J51" s="125"/>
      <c r="K51" s="125"/>
      <c r="L51" s="125"/>
      <c r="M51" s="125"/>
      <c r="O51" s="126"/>
    </row>
    <row r="52" spans="1:15">
      <c r="A52" s="183"/>
      <c r="C52" s="104" t="s">
        <v>203</v>
      </c>
      <c r="D52" s="35">
        <f>D10-D14</f>
        <v>0</v>
      </c>
      <c r="G52" s="125"/>
      <c r="H52" s="125"/>
      <c r="I52" s="125"/>
      <c r="J52" s="125"/>
      <c r="K52" s="125"/>
      <c r="L52" s="125"/>
      <c r="M52" s="125"/>
      <c r="O52" s="126"/>
    </row>
    <row r="53" spans="1:15">
      <c r="A53" s="183" t="s">
        <v>282</v>
      </c>
      <c r="C53" s="107" t="s">
        <v>207</v>
      </c>
      <c r="D53" s="35" t="e">
        <f>SUM(D54:D56)</f>
        <v>#DIV/0!</v>
      </c>
      <c r="E53" s="120">
        <f>E45-E49</f>
        <v>-27</v>
      </c>
      <c r="G53" s="125"/>
      <c r="H53" s="125"/>
      <c r="I53" s="125"/>
      <c r="J53" s="125"/>
      <c r="K53" s="125"/>
      <c r="L53" s="125"/>
      <c r="M53" s="125"/>
      <c r="O53" s="126"/>
    </row>
    <row r="54" spans="1:15">
      <c r="A54" s="183"/>
      <c r="C54" s="104" t="s">
        <v>220</v>
      </c>
      <c r="D54" s="35" t="e">
        <f>D46-D50</f>
        <v>#DIV/0!</v>
      </c>
      <c r="G54" s="125"/>
      <c r="H54" s="125"/>
      <c r="I54" s="125"/>
      <c r="J54" s="125"/>
      <c r="K54" s="125"/>
      <c r="L54" s="125"/>
      <c r="M54" s="125"/>
      <c r="O54" s="126"/>
    </row>
    <row r="55" spans="1:15">
      <c r="A55" s="183"/>
      <c r="C55" s="43" t="s">
        <v>225</v>
      </c>
      <c r="D55" s="120">
        <f>D47-D51</f>
        <v>0</v>
      </c>
      <c r="E55" s="120"/>
      <c r="G55" s="125"/>
      <c r="H55" s="125"/>
      <c r="I55" s="125"/>
      <c r="J55" s="125"/>
      <c r="K55" s="125"/>
      <c r="L55" s="125"/>
      <c r="M55" s="125"/>
      <c r="O55" s="126"/>
    </row>
    <row r="56" spans="1:15">
      <c r="A56" s="184"/>
      <c r="C56" s="21" t="s">
        <v>226</v>
      </c>
      <c r="D56" s="128" t="e">
        <f>D48-D52</f>
        <v>#DIV/0!</v>
      </c>
      <c r="E56" s="128"/>
      <c r="G56" s="125"/>
      <c r="H56" s="125"/>
      <c r="I56" s="125"/>
      <c r="J56" s="125"/>
      <c r="K56" s="125"/>
      <c r="L56" s="125"/>
      <c r="M56" s="125"/>
      <c r="O56" s="126"/>
    </row>
    <row r="57" spans="1:15">
      <c r="G57" s="125"/>
      <c r="H57" s="125"/>
      <c r="I57" s="125"/>
      <c r="J57" s="125"/>
      <c r="K57" s="125"/>
      <c r="L57" s="125"/>
      <c r="M57" s="125"/>
      <c r="O57" s="126"/>
    </row>
    <row r="58" spans="1:15">
      <c r="E58" s="125"/>
      <c r="F58" s="125"/>
      <c r="G58" s="125"/>
      <c r="H58" s="125"/>
      <c r="I58" s="125"/>
      <c r="J58" s="125"/>
      <c r="K58" s="125"/>
      <c r="M58" s="126"/>
    </row>
    <row r="59" spans="1:15">
      <c r="C59" s="17"/>
      <c r="D59" s="125"/>
      <c r="E59" s="125"/>
      <c r="F59" s="125"/>
      <c r="G59" s="125"/>
      <c r="H59" s="125"/>
      <c r="I59" s="125"/>
      <c r="J59" s="125"/>
      <c r="K59" s="125"/>
      <c r="M59" s="126"/>
    </row>
    <row r="60" spans="1:15">
      <c r="C60" s="17"/>
      <c r="D60" s="125"/>
      <c r="E60" s="125"/>
      <c r="F60" s="125"/>
      <c r="G60" s="125"/>
      <c r="H60" s="125"/>
      <c r="I60" s="125"/>
      <c r="J60" s="125"/>
      <c r="K60" s="125"/>
      <c r="L60" s="125"/>
      <c r="M60" s="125"/>
      <c r="O60" s="126"/>
    </row>
    <row r="61" spans="1:15">
      <c r="A61" s="182" t="s">
        <v>284</v>
      </c>
      <c r="C61" s="5" t="s">
        <v>374</v>
      </c>
      <c r="D61" s="128"/>
      <c r="E61" s="128"/>
      <c r="F61" s="128"/>
      <c r="G61" s="128"/>
      <c r="H61" s="128"/>
      <c r="I61" s="128"/>
      <c r="J61" s="128"/>
      <c r="K61" s="128"/>
      <c r="L61" s="128"/>
      <c r="M61" s="128"/>
    </row>
    <row r="62" spans="1:15">
      <c r="A62" s="183"/>
      <c r="D62" s="169" t="s">
        <v>135</v>
      </c>
      <c r="E62" s="169"/>
      <c r="F62" s="169" t="s">
        <v>137</v>
      </c>
      <c r="G62" s="169"/>
      <c r="H62" s="169" t="s">
        <v>202</v>
      </c>
      <c r="I62" s="169"/>
      <c r="J62" s="169" t="s">
        <v>0</v>
      </c>
      <c r="K62" s="169"/>
      <c r="L62" s="169" t="s">
        <v>1</v>
      </c>
      <c r="M62" s="169"/>
      <c r="O62" s="35" t="s">
        <v>283</v>
      </c>
    </row>
    <row r="63" spans="1:15">
      <c r="A63" s="183"/>
      <c r="C63" s="5"/>
      <c r="D63" s="122" t="s">
        <v>227</v>
      </c>
      <c r="E63" s="122" t="s">
        <v>228</v>
      </c>
      <c r="F63" s="122" t="s">
        <v>227</v>
      </c>
      <c r="G63" s="122" t="s">
        <v>228</v>
      </c>
      <c r="H63" s="122" t="s">
        <v>227</v>
      </c>
      <c r="I63" s="122" t="s">
        <v>228</v>
      </c>
      <c r="J63" s="122" t="s">
        <v>227</v>
      </c>
      <c r="K63" s="122" t="s">
        <v>228</v>
      </c>
      <c r="L63" s="122" t="s">
        <v>227</v>
      </c>
      <c r="M63" s="122" t="s">
        <v>228</v>
      </c>
      <c r="O63" s="125" t="s">
        <v>219</v>
      </c>
    </row>
    <row r="64" spans="1:15">
      <c r="A64" s="61"/>
      <c r="C64" s="3" t="s">
        <v>232</v>
      </c>
      <c r="D64" s="35" t="e">
        <f>SUM(D65:D66)</f>
        <v>#DIV/0!</v>
      </c>
      <c r="H64" s="35" t="e">
        <f>D64</f>
        <v>#DIV/0!</v>
      </c>
      <c r="J64" s="35">
        <f>J15</f>
        <v>0</v>
      </c>
      <c r="K64" s="35">
        <f>K15</f>
        <v>0</v>
      </c>
      <c r="L64" s="35" t="e">
        <f t="shared" ref="L64:M72" si="2">H64+J64</f>
        <v>#DIV/0!</v>
      </c>
      <c r="M64" s="35">
        <f t="shared" si="2"/>
        <v>0</v>
      </c>
      <c r="O64" s="35" t="s">
        <v>311</v>
      </c>
    </row>
    <row r="65" spans="1:22" ht="30">
      <c r="A65" s="102" t="s">
        <v>285</v>
      </c>
      <c r="C65" s="14" t="s">
        <v>195</v>
      </c>
      <c r="D65" s="35" t="e">
        <f>D15+E36</f>
        <v>#DIV/0!</v>
      </c>
      <c r="H65" s="35" t="e">
        <f>D65</f>
        <v>#DIV/0!</v>
      </c>
      <c r="O65" s="35" t="s">
        <v>203</v>
      </c>
      <c r="S65" s="18"/>
      <c r="T65" s="185"/>
      <c r="U65" s="185"/>
      <c r="V65" s="185"/>
    </row>
    <row r="66" spans="1:22" ht="30">
      <c r="A66" s="102" t="s">
        <v>286</v>
      </c>
      <c r="C66" s="14" t="s">
        <v>234</v>
      </c>
      <c r="D66" s="35" t="e">
        <f>E25+F36</f>
        <v>#DIV/0!</v>
      </c>
      <c r="H66" s="35" t="e">
        <f>D66</f>
        <v>#DIV/0!</v>
      </c>
    </row>
    <row r="67" spans="1:22">
      <c r="A67" s="61"/>
      <c r="C67" s="3" t="s">
        <v>235</v>
      </c>
      <c r="D67" s="35" t="e">
        <f>SUM(D68,D72)</f>
        <v>#DIV/0!</v>
      </c>
      <c r="E67" s="35">
        <f>SUM(E68,E72)</f>
        <v>0</v>
      </c>
      <c r="F67" s="35">
        <f>SUM(F68,F72)</f>
        <v>0</v>
      </c>
      <c r="G67" s="35">
        <f>SUM(G68,G72)</f>
        <v>0</v>
      </c>
      <c r="H67" s="35" t="e">
        <f>D67+F67</f>
        <v>#DIV/0!</v>
      </c>
      <c r="I67" s="35">
        <f>E67+G67</f>
        <v>0</v>
      </c>
      <c r="J67" s="35">
        <f>SUM(J68:J72)</f>
        <v>0</v>
      </c>
      <c r="K67" s="35">
        <f>SUM(K68:K72)</f>
        <v>0</v>
      </c>
      <c r="L67" s="35" t="e">
        <f t="shared" si="2"/>
        <v>#DIV/0!</v>
      </c>
      <c r="M67" s="35">
        <f t="shared" si="2"/>
        <v>0</v>
      </c>
    </row>
    <row r="68" spans="1:22">
      <c r="A68" s="61"/>
      <c r="C68" s="3" t="s">
        <v>208</v>
      </c>
      <c r="D68" s="35" t="e">
        <f>D53</f>
        <v>#DIV/0!</v>
      </c>
      <c r="F68" s="35">
        <f>F11</f>
        <v>0</v>
      </c>
      <c r="H68" s="35" t="e">
        <f>SUM(D68,F68)</f>
        <v>#DIV/0!</v>
      </c>
      <c r="L68" s="35" t="e">
        <f t="shared" si="2"/>
        <v>#DIV/0!</v>
      </c>
    </row>
    <row r="69" spans="1:22">
      <c r="A69" s="183" t="s">
        <v>287</v>
      </c>
      <c r="C69" s="20" t="s">
        <v>220</v>
      </c>
      <c r="D69" s="35" t="e">
        <f>D54</f>
        <v>#DIV/0!</v>
      </c>
      <c r="H69" s="35" t="e">
        <f>D69</f>
        <v>#DIV/0!</v>
      </c>
      <c r="L69" s="35" t="e">
        <f>H69</f>
        <v>#DIV/0!</v>
      </c>
    </row>
    <row r="70" spans="1:22">
      <c r="A70" s="183"/>
      <c r="C70" s="20" t="s">
        <v>225</v>
      </c>
      <c r="D70" s="35">
        <f>D55</f>
        <v>0</v>
      </c>
      <c r="H70" s="35">
        <f>D70</f>
        <v>0</v>
      </c>
      <c r="L70" s="35">
        <f>H70</f>
        <v>0</v>
      </c>
    </row>
    <row r="71" spans="1:22">
      <c r="A71" s="183"/>
      <c r="C71" s="20" t="s">
        <v>236</v>
      </c>
      <c r="D71" s="35" t="e">
        <f>D56</f>
        <v>#DIV/0!</v>
      </c>
    </row>
    <row r="72" spans="1:22">
      <c r="A72" s="102" t="s">
        <v>288</v>
      </c>
      <c r="C72" s="3" t="s">
        <v>199</v>
      </c>
      <c r="D72" s="120">
        <f t="shared" ref="D72:K72" si="3">D18</f>
        <v>0</v>
      </c>
      <c r="E72" s="120">
        <f t="shared" si="3"/>
        <v>0</v>
      </c>
      <c r="F72" s="120">
        <f t="shared" si="3"/>
        <v>0</v>
      </c>
      <c r="G72" s="120">
        <f t="shared" si="3"/>
        <v>0</v>
      </c>
      <c r="H72" s="120">
        <f t="shared" si="3"/>
        <v>0</v>
      </c>
      <c r="I72" s="120">
        <f t="shared" si="3"/>
        <v>0</v>
      </c>
      <c r="J72" s="120">
        <f t="shared" si="3"/>
        <v>0</v>
      </c>
      <c r="K72" s="120">
        <f t="shared" si="3"/>
        <v>0</v>
      </c>
      <c r="L72" s="120">
        <f t="shared" si="2"/>
        <v>0</v>
      </c>
      <c r="M72" s="120">
        <f t="shared" si="2"/>
        <v>0</v>
      </c>
    </row>
    <row r="73" spans="1:22">
      <c r="A73" s="102" t="s">
        <v>289</v>
      </c>
      <c r="C73" s="20" t="s">
        <v>237</v>
      </c>
      <c r="D73" s="120">
        <f>D20</f>
        <v>0</v>
      </c>
      <c r="E73" s="120">
        <f>D73</f>
        <v>0</v>
      </c>
      <c r="F73" s="120"/>
      <c r="G73" s="120"/>
      <c r="H73" s="120">
        <f>D73</f>
        <v>0</v>
      </c>
      <c r="I73" s="120">
        <f>E73</f>
        <v>0</v>
      </c>
      <c r="J73" s="120"/>
      <c r="K73" s="120"/>
      <c r="L73" s="120">
        <f>H73</f>
        <v>0</v>
      </c>
      <c r="M73" s="120">
        <f>I73</f>
        <v>0</v>
      </c>
    </row>
    <row r="74" spans="1:22" ht="30.75" thickBot="1">
      <c r="A74" s="102" t="s">
        <v>290</v>
      </c>
      <c r="C74" s="20" t="s">
        <v>238</v>
      </c>
      <c r="D74" s="120">
        <f>D72-D73</f>
        <v>0</v>
      </c>
      <c r="E74" s="120">
        <f>E72-E73</f>
        <v>0</v>
      </c>
      <c r="F74" s="120">
        <f t="shared" ref="F74:G74" si="4">F72-F73</f>
        <v>0</v>
      </c>
      <c r="G74" s="120">
        <f t="shared" si="4"/>
        <v>0</v>
      </c>
      <c r="H74" s="120">
        <f>H72-H73</f>
        <v>0</v>
      </c>
      <c r="I74" s="120">
        <f>I72-I73</f>
        <v>0</v>
      </c>
      <c r="J74" s="120">
        <v>38</v>
      </c>
      <c r="K74" s="120">
        <v>44</v>
      </c>
      <c r="L74" s="120">
        <f>L72-L73</f>
        <v>0</v>
      </c>
      <c r="M74" s="120">
        <f>M72-M73</f>
        <v>0</v>
      </c>
    </row>
    <row r="75" spans="1:22" ht="15.75" thickTop="1">
      <c r="A75" s="61"/>
      <c r="C75" s="22" t="s">
        <v>200</v>
      </c>
      <c r="D75" s="131" t="e">
        <f>SUM(D64,D67)-E67</f>
        <v>#DIV/0!</v>
      </c>
      <c r="E75" s="131"/>
      <c r="F75" s="131">
        <f>F67-G67</f>
        <v>0</v>
      </c>
      <c r="G75" s="131"/>
      <c r="H75" s="131" t="e">
        <f>SUM(H64,H67)-I72</f>
        <v>#DIV/0!</v>
      </c>
      <c r="I75" s="131"/>
      <c r="J75" s="131"/>
      <c r="K75" s="131"/>
      <c r="L75" s="131"/>
      <c r="M75" s="131"/>
    </row>
    <row r="76" spans="1:22">
      <c r="A76" s="183" t="s">
        <v>291</v>
      </c>
      <c r="C76" s="14" t="s">
        <v>239</v>
      </c>
      <c r="H76" s="35">
        <f>H36</f>
        <v>0</v>
      </c>
    </row>
    <row r="77" spans="1:22">
      <c r="A77" s="184"/>
      <c r="C77" s="9" t="s">
        <v>201</v>
      </c>
      <c r="D77" s="128"/>
      <c r="E77" s="128"/>
      <c r="F77" s="128"/>
      <c r="G77" s="128"/>
      <c r="H77" s="128" t="e">
        <f>SUM(H75:H76)</f>
        <v>#DIV/0!</v>
      </c>
      <c r="I77" s="128"/>
      <c r="J77" s="128"/>
      <c r="K77" s="128"/>
      <c r="L77" s="128"/>
      <c r="M77" s="128"/>
    </row>
    <row r="78" spans="1:22">
      <c r="C78" s="3"/>
      <c r="D78" s="120"/>
      <c r="E78" s="120"/>
      <c r="F78" s="120"/>
      <c r="G78" s="120"/>
      <c r="H78" s="120"/>
      <c r="I78" s="120"/>
      <c r="J78" s="120"/>
      <c r="K78" s="120"/>
      <c r="L78" s="120"/>
      <c r="M78" s="120"/>
    </row>
    <row r="79" spans="1:22">
      <c r="A79" s="182" t="s">
        <v>293</v>
      </c>
      <c r="C79" s="168" t="s">
        <v>375</v>
      </c>
      <c r="D79" s="168"/>
      <c r="E79" s="168"/>
      <c r="F79" s="168"/>
      <c r="G79" s="168"/>
      <c r="H79" s="168"/>
      <c r="I79" s="168"/>
      <c r="J79" s="168"/>
      <c r="K79" s="168"/>
      <c r="L79" s="168"/>
      <c r="M79" s="168"/>
    </row>
    <row r="80" spans="1:22">
      <c r="A80" s="183"/>
      <c r="C80" s="179"/>
      <c r="D80" s="169" t="s">
        <v>135</v>
      </c>
      <c r="E80" s="169"/>
      <c r="F80" s="169" t="s">
        <v>121</v>
      </c>
      <c r="G80" s="169"/>
      <c r="H80" s="169" t="s">
        <v>202</v>
      </c>
      <c r="I80" s="169"/>
      <c r="J80" s="169" t="s">
        <v>0</v>
      </c>
      <c r="K80" s="169"/>
      <c r="L80" s="169" t="s">
        <v>1</v>
      </c>
      <c r="M80" s="169"/>
    </row>
    <row r="81" spans="1:13">
      <c r="A81" s="183"/>
      <c r="C81" s="171"/>
      <c r="D81" s="122" t="s">
        <v>134</v>
      </c>
      <c r="E81" s="122" t="s">
        <v>119</v>
      </c>
      <c r="F81" s="122" t="s">
        <v>134</v>
      </c>
      <c r="G81" s="122" t="s">
        <v>119</v>
      </c>
      <c r="H81" s="122" t="s">
        <v>134</v>
      </c>
      <c r="I81" s="122" t="s">
        <v>119</v>
      </c>
      <c r="J81" s="122" t="s">
        <v>134</v>
      </c>
      <c r="K81" s="122" t="s">
        <v>119</v>
      </c>
      <c r="L81" s="122" t="s">
        <v>134</v>
      </c>
      <c r="M81" s="122" t="s">
        <v>119</v>
      </c>
    </row>
    <row r="82" spans="1:13">
      <c r="A82" s="183" t="s">
        <v>292</v>
      </c>
      <c r="C82" t="s">
        <v>90</v>
      </c>
      <c r="D82" s="119"/>
      <c r="E82" s="119"/>
      <c r="F82" s="119"/>
      <c r="G82" s="119"/>
      <c r="H82" s="120">
        <f>D82+F82</f>
        <v>0</v>
      </c>
      <c r="I82" s="120"/>
      <c r="J82" s="120"/>
      <c r="K82" s="120"/>
      <c r="L82" s="120">
        <f>H82</f>
        <v>0</v>
      </c>
      <c r="M82" s="120"/>
    </row>
    <row r="83" spans="1:13">
      <c r="A83" s="183"/>
      <c r="C83" t="s">
        <v>246</v>
      </c>
      <c r="D83" s="118"/>
      <c r="E83" s="118"/>
      <c r="F83" s="118"/>
      <c r="G83" s="118"/>
      <c r="I83" s="35">
        <f>G83+E83</f>
        <v>0</v>
      </c>
      <c r="M83" s="35">
        <f>I83+K83</f>
        <v>0</v>
      </c>
    </row>
    <row r="84" spans="1:13" ht="15.75" thickBot="1">
      <c r="A84" s="183"/>
      <c r="C84" s="2" t="s">
        <v>244</v>
      </c>
      <c r="D84" s="132"/>
      <c r="E84" s="132"/>
      <c r="F84" s="132"/>
      <c r="G84" s="132"/>
      <c r="H84" s="133">
        <f>D84</f>
        <v>0</v>
      </c>
      <c r="I84" s="133">
        <f>E84</f>
        <v>0</v>
      </c>
      <c r="J84" s="134"/>
      <c r="K84" s="134"/>
      <c r="L84" s="133">
        <f>H84+J84</f>
        <v>0</v>
      </c>
      <c r="M84" s="133">
        <f>I84+K84</f>
        <v>0</v>
      </c>
    </row>
    <row r="85" spans="1:13" ht="15.75" thickTop="1">
      <c r="A85" s="183"/>
      <c r="C85" t="s">
        <v>240</v>
      </c>
      <c r="E85" s="118"/>
      <c r="F85" s="135"/>
      <c r="G85" s="118"/>
      <c r="H85" s="135"/>
      <c r="I85" s="118">
        <f>E85+G85</f>
        <v>0</v>
      </c>
      <c r="J85" s="135"/>
      <c r="K85" s="135"/>
      <c r="M85" s="35">
        <f>I85</f>
        <v>0</v>
      </c>
    </row>
    <row r="86" spans="1:13">
      <c r="A86" s="62"/>
      <c r="C86" s="5" t="s">
        <v>245</v>
      </c>
      <c r="D86" s="128"/>
      <c r="E86" s="136"/>
      <c r="F86" s="136"/>
      <c r="G86" s="136"/>
      <c r="H86" s="136"/>
      <c r="I86" s="136"/>
      <c r="J86" s="136"/>
      <c r="K86" s="129"/>
      <c r="L86" s="128"/>
      <c r="M86" s="128">
        <f>K86</f>
        <v>0</v>
      </c>
    </row>
    <row r="87" spans="1:13">
      <c r="C87" s="3"/>
      <c r="D87" s="120"/>
      <c r="E87" s="120"/>
      <c r="F87" s="120"/>
      <c r="G87" s="120"/>
      <c r="H87" s="120"/>
      <c r="I87" s="120"/>
      <c r="J87" s="120"/>
      <c r="K87" s="120"/>
      <c r="L87" s="120"/>
      <c r="M87" s="120"/>
    </row>
    <row r="88" spans="1:13">
      <c r="A88" s="182" t="s">
        <v>294</v>
      </c>
      <c r="C88" s="9" t="s">
        <v>247</v>
      </c>
      <c r="D88" s="128"/>
      <c r="E88" s="128"/>
      <c r="F88" s="128"/>
      <c r="G88" s="120"/>
      <c r="H88" s="120"/>
      <c r="I88" s="120"/>
      <c r="J88" s="120"/>
      <c r="K88" s="120"/>
      <c r="L88" s="120"/>
      <c r="M88" s="120"/>
    </row>
    <row r="89" spans="1:13">
      <c r="A89" s="183"/>
      <c r="D89" s="137" t="s">
        <v>1</v>
      </c>
      <c r="E89" s="137" t="s">
        <v>135</v>
      </c>
      <c r="F89" s="138" t="s">
        <v>137</v>
      </c>
      <c r="G89" s="120"/>
      <c r="H89" s="120"/>
      <c r="I89" s="120"/>
      <c r="J89" s="120"/>
      <c r="K89" s="120"/>
      <c r="L89" s="120"/>
      <c r="M89" s="120"/>
    </row>
    <row r="90" spans="1:13">
      <c r="A90" s="183"/>
      <c r="C90" s="3" t="s">
        <v>246</v>
      </c>
      <c r="D90" s="35">
        <f>SUM(E90:F90)</f>
        <v>0</v>
      </c>
      <c r="E90" s="35">
        <f>E83</f>
        <v>0</v>
      </c>
      <c r="F90" s="120">
        <f>G83</f>
        <v>0</v>
      </c>
      <c r="G90" s="120"/>
      <c r="H90" s="120"/>
      <c r="I90" s="120"/>
      <c r="J90" s="120"/>
      <c r="K90" s="120"/>
      <c r="L90" s="120"/>
      <c r="M90" s="120"/>
    </row>
    <row r="91" spans="1:13">
      <c r="A91" s="183"/>
      <c r="C91" s="3" t="s">
        <v>248</v>
      </c>
      <c r="D91" s="128">
        <f>SUM(E91:F91)</f>
        <v>0</v>
      </c>
      <c r="E91" s="128">
        <f>H36</f>
        <v>0</v>
      </c>
      <c r="F91" s="128">
        <v>0</v>
      </c>
      <c r="G91" s="120"/>
      <c r="H91" s="120"/>
      <c r="I91" s="120"/>
      <c r="J91" s="120"/>
      <c r="K91" s="120"/>
      <c r="L91" s="120"/>
      <c r="M91" s="120"/>
    </row>
    <row r="92" spans="1:13">
      <c r="A92" s="184"/>
      <c r="C92" s="9" t="s">
        <v>215</v>
      </c>
      <c r="D92" s="128">
        <f>D90-D91</f>
        <v>0</v>
      </c>
      <c r="E92" s="128">
        <f>E90-E91</f>
        <v>0</v>
      </c>
      <c r="F92" s="128">
        <f>F90-F91</f>
        <v>0</v>
      </c>
      <c r="G92" s="120"/>
      <c r="H92" s="120"/>
      <c r="I92" s="120"/>
      <c r="J92" s="120"/>
      <c r="K92" s="120"/>
      <c r="L92" s="120"/>
      <c r="M92" s="120"/>
    </row>
    <row r="93" spans="1:13">
      <c r="C93" s="3"/>
      <c r="D93" s="120"/>
      <c r="E93" s="120"/>
      <c r="F93" s="120"/>
      <c r="G93" s="120"/>
      <c r="H93" s="120"/>
      <c r="I93" s="120"/>
      <c r="J93" s="120"/>
      <c r="K93" s="120"/>
      <c r="L93" s="120"/>
      <c r="M93" s="120"/>
    </row>
    <row r="94" spans="1:13">
      <c r="C94" s="3"/>
      <c r="D94" s="120"/>
      <c r="E94" s="120"/>
      <c r="F94" s="120"/>
      <c r="G94" s="120"/>
      <c r="H94" s="120"/>
      <c r="I94" s="120"/>
      <c r="J94" s="120"/>
      <c r="K94" s="120"/>
      <c r="L94" s="120"/>
      <c r="M94" s="120"/>
    </row>
    <row r="95" spans="1:13">
      <c r="A95" s="182" t="s">
        <v>295</v>
      </c>
      <c r="C95" s="168" t="s">
        <v>376</v>
      </c>
      <c r="D95" s="166"/>
      <c r="E95" s="120"/>
      <c r="F95" s="120"/>
      <c r="G95" s="120"/>
      <c r="H95" s="120"/>
      <c r="I95" s="120"/>
      <c r="J95" s="120"/>
      <c r="K95" s="120"/>
      <c r="L95" s="120"/>
      <c r="M95" s="120"/>
    </row>
    <row r="96" spans="1:13">
      <c r="A96" s="183"/>
      <c r="C96" s="23" t="s">
        <v>251</v>
      </c>
      <c r="D96" s="24" t="e">
        <f>D97-D100</f>
        <v>#DIV/0!</v>
      </c>
      <c r="E96" s="120"/>
      <c r="F96" s="120"/>
      <c r="G96" s="120"/>
      <c r="H96" s="120"/>
      <c r="I96" s="120"/>
      <c r="J96" s="120"/>
      <c r="K96" s="120"/>
      <c r="L96" s="120"/>
      <c r="M96" s="120"/>
    </row>
    <row r="97" spans="1:13">
      <c r="A97" s="61"/>
      <c r="C97" s="25" t="s">
        <v>19</v>
      </c>
      <c r="D97" s="24">
        <f>SUM(D98:D99)</f>
        <v>0</v>
      </c>
      <c r="E97" s="120"/>
      <c r="F97" s="120"/>
      <c r="G97" s="120"/>
      <c r="H97" s="120"/>
      <c r="I97" s="120"/>
      <c r="J97" s="120"/>
      <c r="K97" s="120"/>
      <c r="L97" s="120"/>
      <c r="M97" s="120"/>
    </row>
    <row r="98" spans="1:13">
      <c r="A98" s="183" t="s">
        <v>296</v>
      </c>
      <c r="C98" s="26" t="s">
        <v>229</v>
      </c>
      <c r="D98" s="24">
        <f>G83</f>
        <v>0</v>
      </c>
      <c r="E98" s="120"/>
      <c r="F98" s="120"/>
      <c r="G98" s="120"/>
      <c r="H98" s="120"/>
      <c r="I98" s="120"/>
      <c r="J98" s="120"/>
      <c r="K98" s="120"/>
      <c r="L98" s="120"/>
      <c r="M98" s="120"/>
    </row>
    <row r="99" spans="1:13">
      <c r="A99" s="183"/>
      <c r="C99" s="26" t="s">
        <v>216</v>
      </c>
      <c r="D99" s="24">
        <f>E92</f>
        <v>0</v>
      </c>
      <c r="E99" s="120"/>
      <c r="F99" s="120"/>
      <c r="G99" s="120"/>
      <c r="H99" s="120"/>
      <c r="I99" s="120"/>
      <c r="J99" s="120"/>
      <c r="K99" s="120"/>
      <c r="L99" s="120"/>
      <c r="M99" s="120"/>
    </row>
    <row r="100" spans="1:13">
      <c r="A100" s="61"/>
      <c r="C100" s="27" t="s">
        <v>233</v>
      </c>
      <c r="D100" s="24" t="e">
        <f>SUM(D101:D102)</f>
        <v>#DIV/0!</v>
      </c>
      <c r="E100" s="120"/>
      <c r="F100" s="120"/>
      <c r="G100" s="120"/>
      <c r="H100" s="120"/>
      <c r="I100" s="120"/>
      <c r="J100" s="120"/>
      <c r="K100" s="120"/>
      <c r="L100" s="120"/>
      <c r="M100" s="120"/>
    </row>
    <row r="101" spans="1:13">
      <c r="A101" s="183" t="s">
        <v>298</v>
      </c>
      <c r="C101" s="28" t="s">
        <v>249</v>
      </c>
      <c r="D101" s="24" t="e">
        <f>D65</f>
        <v>#DIV/0!</v>
      </c>
      <c r="E101" s="120"/>
      <c r="F101" s="120"/>
      <c r="G101" s="120"/>
      <c r="H101" s="120"/>
      <c r="I101" s="120"/>
      <c r="J101" s="120"/>
      <c r="K101" s="120"/>
      <c r="L101" s="120"/>
      <c r="M101" s="120"/>
    </row>
    <row r="102" spans="1:13">
      <c r="A102" s="184"/>
      <c r="C102" s="29" t="s">
        <v>250</v>
      </c>
      <c r="D102" s="30" t="e">
        <f>D66</f>
        <v>#DIV/0!</v>
      </c>
      <c r="E102" s="120"/>
      <c r="F102" s="120"/>
      <c r="G102" s="120"/>
      <c r="H102" s="120"/>
      <c r="I102" s="120"/>
      <c r="J102" s="120"/>
      <c r="K102" s="120"/>
      <c r="L102" s="120"/>
      <c r="M102" s="120"/>
    </row>
    <row r="103" spans="1:13">
      <c r="C103" s="3"/>
      <c r="D103" s="120"/>
      <c r="E103" s="120"/>
      <c r="F103" s="120"/>
      <c r="G103" s="120"/>
      <c r="H103" s="120"/>
      <c r="I103" s="120"/>
      <c r="J103" s="120"/>
      <c r="K103" s="120"/>
      <c r="L103" s="120"/>
      <c r="M103" s="120"/>
    </row>
    <row r="104" spans="1:13">
      <c r="C104" s="3"/>
      <c r="D104" s="120"/>
      <c r="E104" s="120"/>
      <c r="F104" s="120"/>
      <c r="G104" s="120"/>
      <c r="H104" s="120"/>
      <c r="I104" s="120"/>
      <c r="J104" s="120"/>
      <c r="K104" s="120"/>
      <c r="L104" s="120"/>
      <c r="M104" s="120"/>
    </row>
    <row r="105" spans="1:13" ht="21">
      <c r="A105" s="47" t="s">
        <v>252</v>
      </c>
      <c r="C105" s="3"/>
      <c r="D105" s="120"/>
      <c r="E105" s="120"/>
      <c r="F105" s="120"/>
      <c r="G105" s="120"/>
      <c r="H105" s="120"/>
      <c r="I105" s="120"/>
      <c r="J105" s="120"/>
      <c r="K105" s="120"/>
      <c r="L105" s="120"/>
      <c r="M105" s="120"/>
    </row>
    <row r="106" spans="1:13">
      <c r="C106" s="3"/>
      <c r="D106" s="120"/>
      <c r="E106" s="120"/>
      <c r="F106" s="120"/>
      <c r="G106" s="120"/>
      <c r="H106" s="120"/>
      <c r="I106" s="120"/>
      <c r="J106" s="120"/>
      <c r="K106" s="120"/>
      <c r="L106" s="120"/>
      <c r="M106" s="120"/>
    </row>
    <row r="107" spans="1:13">
      <c r="A107" s="182" t="s">
        <v>297</v>
      </c>
      <c r="C107" s="5" t="s">
        <v>254</v>
      </c>
      <c r="D107" s="128"/>
      <c r="E107" s="128"/>
      <c r="F107" s="128"/>
      <c r="G107" s="128"/>
      <c r="H107" s="128"/>
      <c r="I107" s="128"/>
      <c r="J107" s="128"/>
      <c r="K107" s="128"/>
      <c r="L107" s="128"/>
      <c r="M107" s="128"/>
    </row>
    <row r="108" spans="1:13">
      <c r="A108" s="183"/>
      <c r="C108" s="170"/>
      <c r="D108" s="169" t="s">
        <v>135</v>
      </c>
      <c r="E108" s="169"/>
      <c r="F108" s="169" t="s">
        <v>137</v>
      </c>
      <c r="G108" s="169"/>
      <c r="H108" s="169" t="s">
        <v>202</v>
      </c>
      <c r="I108" s="169"/>
      <c r="J108" s="169" t="s">
        <v>0</v>
      </c>
      <c r="K108" s="169"/>
      <c r="L108" s="169" t="s">
        <v>1</v>
      </c>
      <c r="M108" s="169"/>
    </row>
    <row r="109" spans="1:13">
      <c r="A109" s="61"/>
      <c r="C109" s="171"/>
      <c r="D109" s="122" t="s">
        <v>227</v>
      </c>
      <c r="E109" s="122" t="s">
        <v>228</v>
      </c>
      <c r="F109" s="122" t="s">
        <v>227</v>
      </c>
      <c r="G109" s="122" t="s">
        <v>228</v>
      </c>
      <c r="H109" s="122" t="s">
        <v>227</v>
      </c>
      <c r="I109" s="122" t="s">
        <v>228</v>
      </c>
      <c r="J109" s="122" t="s">
        <v>227</v>
      </c>
      <c r="K109" s="122" t="s">
        <v>228</v>
      </c>
      <c r="L109" s="122" t="s">
        <v>227</v>
      </c>
      <c r="M109" s="122" t="s">
        <v>228</v>
      </c>
    </row>
    <row r="110" spans="1:13">
      <c r="A110" s="102" t="s">
        <v>299</v>
      </c>
      <c r="C110" t="s">
        <v>235</v>
      </c>
      <c r="D110" s="35" t="e">
        <f>D67</f>
        <v>#DIV/0!</v>
      </c>
      <c r="E110" s="35">
        <f>E67</f>
        <v>0</v>
      </c>
      <c r="F110" s="35">
        <f>F67</f>
        <v>0</v>
      </c>
      <c r="G110" s="35">
        <f>G67</f>
        <v>0</v>
      </c>
      <c r="H110" s="35" t="e">
        <f t="shared" ref="H110:M110" si="5">H67</f>
        <v>#DIV/0!</v>
      </c>
      <c r="I110" s="35">
        <f t="shared" si="5"/>
        <v>0</v>
      </c>
      <c r="J110" s="35">
        <f t="shared" si="5"/>
        <v>0</v>
      </c>
      <c r="K110" s="35">
        <f t="shared" si="5"/>
        <v>0</v>
      </c>
      <c r="L110" s="35" t="e">
        <f t="shared" si="5"/>
        <v>#DIV/0!</v>
      </c>
      <c r="M110" s="35">
        <f t="shared" si="5"/>
        <v>0</v>
      </c>
    </row>
    <row r="111" spans="1:13">
      <c r="A111" s="102" t="s">
        <v>300</v>
      </c>
      <c r="C111" s="5" t="s">
        <v>241</v>
      </c>
      <c r="D111" s="128"/>
      <c r="E111" s="128">
        <f>E85</f>
        <v>0</v>
      </c>
      <c r="F111" s="128"/>
      <c r="G111" s="128">
        <f>G85</f>
        <v>0</v>
      </c>
      <c r="H111" s="128"/>
      <c r="I111" s="128">
        <f>I85</f>
        <v>0</v>
      </c>
      <c r="J111" s="128"/>
      <c r="K111" s="128"/>
      <c r="L111" s="128"/>
      <c r="M111" s="128"/>
    </row>
    <row r="112" spans="1:13">
      <c r="A112" s="63"/>
      <c r="C112" t="s">
        <v>253</v>
      </c>
      <c r="E112" s="35" t="e">
        <f>D110-E110-E111</f>
        <v>#DIV/0!</v>
      </c>
      <c r="G112" s="35">
        <f>F110-G110-G111</f>
        <v>0</v>
      </c>
      <c r="I112" s="35" t="e">
        <f>H110-I110-I111</f>
        <v>#DIV/0!</v>
      </c>
    </row>
    <row r="113" spans="1:15">
      <c r="A113" s="59"/>
      <c r="O113" s="35" t="s">
        <v>312</v>
      </c>
    </row>
    <row r="114" spans="1:15" ht="30">
      <c r="A114" s="101" t="s">
        <v>301</v>
      </c>
      <c r="C114" s="5" t="s">
        <v>255</v>
      </c>
      <c r="D114" s="128"/>
    </row>
    <row r="115" spans="1:15">
      <c r="A115" s="61"/>
      <c r="C115" t="s">
        <v>256</v>
      </c>
      <c r="D115" s="35">
        <f>D116-D121</f>
        <v>0</v>
      </c>
      <c r="O115" s="35" t="s">
        <v>313</v>
      </c>
    </row>
    <row r="116" spans="1:15">
      <c r="A116" s="183" t="s">
        <v>302</v>
      </c>
      <c r="C116" s="104" t="s">
        <v>257</v>
      </c>
      <c r="D116" s="35">
        <f>D117+D118</f>
        <v>0</v>
      </c>
    </row>
    <row r="117" spans="1:15">
      <c r="A117" s="183"/>
      <c r="C117" s="105" t="s">
        <v>258</v>
      </c>
      <c r="D117" s="35">
        <f>F68</f>
        <v>0</v>
      </c>
    </row>
    <row r="118" spans="1:15">
      <c r="A118" s="183"/>
      <c r="C118" s="105" t="s">
        <v>259</v>
      </c>
      <c r="D118" s="35">
        <f>D119-D120</f>
        <v>0</v>
      </c>
      <c r="O118" s="35" t="s">
        <v>314</v>
      </c>
    </row>
    <row r="119" spans="1:15">
      <c r="A119" s="183"/>
      <c r="C119" s="106" t="s">
        <v>260</v>
      </c>
      <c r="D119" s="35">
        <f>F72</f>
        <v>0</v>
      </c>
    </row>
    <row r="120" spans="1:15">
      <c r="A120" s="183"/>
      <c r="C120" s="106" t="s">
        <v>261</v>
      </c>
      <c r="D120" s="35">
        <f>G72</f>
        <v>0</v>
      </c>
    </row>
    <row r="121" spans="1:15">
      <c r="A121" s="103" t="s">
        <v>303</v>
      </c>
      <c r="C121" s="21" t="s">
        <v>242</v>
      </c>
      <c r="D121" s="128">
        <f>G85</f>
        <v>0</v>
      </c>
    </row>
    <row r="122" spans="1:15">
      <c r="A122" s="59"/>
    </row>
    <row r="123" spans="1:15">
      <c r="A123" s="182" t="s">
        <v>304</v>
      </c>
      <c r="C123" s="168" t="s">
        <v>377</v>
      </c>
      <c r="D123" s="168"/>
      <c r="E123" s="168"/>
    </row>
    <row r="124" spans="1:15">
      <c r="A124" s="183"/>
      <c r="C124" s="190" t="s">
        <v>262</v>
      </c>
      <c r="D124" s="190"/>
      <c r="E124" s="35" t="e">
        <f>E125-E135</f>
        <v>#DIV/0!</v>
      </c>
    </row>
    <row r="125" spans="1:15">
      <c r="A125" s="183" t="s">
        <v>305</v>
      </c>
      <c r="C125" s="191" t="s">
        <v>263</v>
      </c>
      <c r="D125" s="191"/>
      <c r="E125" s="35" t="e">
        <f>E126+E130</f>
        <v>#DIV/0!</v>
      </c>
    </row>
    <row r="126" spans="1:15">
      <c r="A126" s="183"/>
      <c r="C126" s="187" t="s">
        <v>47</v>
      </c>
      <c r="D126" s="187"/>
      <c r="E126" s="35" t="e">
        <f>SUM(E127:E129)</f>
        <v>#DIV/0!</v>
      </c>
    </row>
    <row r="127" spans="1:15">
      <c r="A127" s="183"/>
      <c r="C127" s="188" t="s">
        <v>264</v>
      </c>
      <c r="D127" s="188"/>
      <c r="E127" s="35" t="e">
        <f>D69</f>
        <v>#DIV/0!</v>
      </c>
    </row>
    <row r="128" spans="1:15">
      <c r="A128" s="183"/>
      <c r="C128" s="188" t="s">
        <v>54</v>
      </c>
      <c r="D128" s="188"/>
      <c r="E128" s="35">
        <f>D13</f>
        <v>0</v>
      </c>
    </row>
    <row r="129" spans="1:5">
      <c r="A129" s="183"/>
      <c r="C129" s="105" t="s">
        <v>265</v>
      </c>
      <c r="D129" s="139"/>
      <c r="E129" s="35" t="e">
        <f>D71</f>
        <v>#DIV/0!</v>
      </c>
    </row>
    <row r="130" spans="1:5">
      <c r="A130" s="183"/>
      <c r="C130" s="187" t="s">
        <v>266</v>
      </c>
      <c r="D130" s="187"/>
      <c r="E130" s="35">
        <f>E131-E132</f>
        <v>0</v>
      </c>
    </row>
    <row r="131" spans="1:5">
      <c r="A131" s="183"/>
      <c r="C131" s="188" t="s">
        <v>267</v>
      </c>
      <c r="D131" s="188"/>
      <c r="E131" s="35">
        <f>D72</f>
        <v>0</v>
      </c>
    </row>
    <row r="132" spans="1:5">
      <c r="A132" s="183"/>
      <c r="C132" s="188" t="s">
        <v>268</v>
      </c>
      <c r="D132" s="188"/>
      <c r="E132" s="35">
        <f>SUM(E133:E134)</f>
        <v>0</v>
      </c>
    </row>
    <row r="133" spans="1:5">
      <c r="A133" s="183"/>
      <c r="C133" s="189" t="s">
        <v>269</v>
      </c>
      <c r="D133" s="189"/>
      <c r="E133" s="35">
        <f>E73</f>
        <v>0</v>
      </c>
    </row>
    <row r="134" spans="1:5">
      <c r="A134" s="183"/>
      <c r="C134" s="189" t="s">
        <v>270</v>
      </c>
      <c r="D134" s="189"/>
      <c r="E134" s="35">
        <f>E74</f>
        <v>0</v>
      </c>
    </row>
    <row r="135" spans="1:5">
      <c r="A135" s="103" t="s">
        <v>306</v>
      </c>
      <c r="C135" s="168" t="s">
        <v>243</v>
      </c>
      <c r="D135" s="186"/>
      <c r="E135" s="128">
        <f>E85</f>
        <v>0</v>
      </c>
    </row>
  </sheetData>
  <mergeCells count="73">
    <mergeCell ref="A116:A120"/>
    <mergeCell ref="A125:A134"/>
    <mergeCell ref="A123:A124"/>
    <mergeCell ref="A107:A108"/>
    <mergeCell ref="A88:A92"/>
    <mergeCell ref="A95:A96"/>
    <mergeCell ref="A98:A99"/>
    <mergeCell ref="A101:A102"/>
    <mergeCell ref="A61:A63"/>
    <mergeCell ref="A69:A71"/>
    <mergeCell ref="A76:A77"/>
    <mergeCell ref="A79:A81"/>
    <mergeCell ref="A82:A85"/>
    <mergeCell ref="A49:A52"/>
    <mergeCell ref="A53:A56"/>
    <mergeCell ref="A41:A44"/>
    <mergeCell ref="A45:A48"/>
    <mergeCell ref="A22:A26"/>
    <mergeCell ref="A28:A37"/>
    <mergeCell ref="A39:A40"/>
    <mergeCell ref="A4:A20"/>
    <mergeCell ref="T65:V65"/>
    <mergeCell ref="C135:D135"/>
    <mergeCell ref="C123:E123"/>
    <mergeCell ref="C130:D130"/>
    <mergeCell ref="C131:D131"/>
    <mergeCell ref="C132:D132"/>
    <mergeCell ref="C133:D133"/>
    <mergeCell ref="C134:D134"/>
    <mergeCell ref="C124:D124"/>
    <mergeCell ref="C125:D125"/>
    <mergeCell ref="C126:D126"/>
    <mergeCell ref="C127:D127"/>
    <mergeCell ref="C128:D128"/>
    <mergeCell ref="C39:E39"/>
    <mergeCell ref="D108:E108"/>
    <mergeCell ref="F108:G108"/>
    <mergeCell ref="H108:I108"/>
    <mergeCell ref="J108:K108"/>
    <mergeCell ref="L108:M108"/>
    <mergeCell ref="C26:F26"/>
    <mergeCell ref="E29:E30"/>
    <mergeCell ref="F29:F30"/>
    <mergeCell ref="J80:K80"/>
    <mergeCell ref="L80:M80"/>
    <mergeCell ref="C79:M79"/>
    <mergeCell ref="C80:C81"/>
    <mergeCell ref="H80:I80"/>
    <mergeCell ref="G29:G30"/>
    <mergeCell ref="H29:H30"/>
    <mergeCell ref="C28:H28"/>
    <mergeCell ref="C29:C30"/>
    <mergeCell ref="D29:D30"/>
    <mergeCell ref="E23:E24"/>
    <mergeCell ref="D23:D24"/>
    <mergeCell ref="F23:F24"/>
    <mergeCell ref="C23:C24"/>
    <mergeCell ref="C22:F22"/>
    <mergeCell ref="L5:M5"/>
    <mergeCell ref="C4:M4"/>
    <mergeCell ref="C95:D95"/>
    <mergeCell ref="C108:C109"/>
    <mergeCell ref="L62:M62"/>
    <mergeCell ref="J5:K5"/>
    <mergeCell ref="H5:I5"/>
    <mergeCell ref="F5:G5"/>
    <mergeCell ref="D5:E5"/>
    <mergeCell ref="D62:E62"/>
    <mergeCell ref="F62:G62"/>
    <mergeCell ref="H62:I62"/>
    <mergeCell ref="J62:K62"/>
    <mergeCell ref="D80:E80"/>
    <mergeCell ref="F80:G80"/>
  </mergeCells>
  <pageMargins left="0.7" right="0.7" top="0.75" bottom="0.75" header="0.3" footer="0.3"/>
  <pageSetup orientation="portrait" r:id="rId1"/>
  <ignoredErrors>
    <ignoredError sqref="H72 L72" formula="1"/>
  </ignoredErrors>
</worksheet>
</file>

<file path=xl/worksheets/sheet4.xml><?xml version="1.0" encoding="utf-8"?>
<worksheet xmlns="http://schemas.openxmlformats.org/spreadsheetml/2006/main" xmlns:r="http://schemas.openxmlformats.org/officeDocument/2006/relationships">
  <dimension ref="A1:O61"/>
  <sheetViews>
    <sheetView topLeftCell="D46" workbookViewId="0">
      <selection activeCell="J16" sqref="J16:K16"/>
    </sheetView>
  </sheetViews>
  <sheetFormatPr defaultColWidth="9.140625" defaultRowHeight="15"/>
  <cols>
    <col min="1" max="1" width="21.85546875" customWidth="1"/>
    <col min="2" max="2" width="3.28515625" customWidth="1"/>
    <col min="3" max="3" width="78" bestFit="1" customWidth="1"/>
    <col min="4" max="13" width="12.7109375" style="35" customWidth="1"/>
    <col min="15" max="15" width="32.28515625" customWidth="1"/>
  </cols>
  <sheetData>
    <row r="1" spans="1:15" ht="18.75">
      <c r="A1" s="193" t="s">
        <v>131</v>
      </c>
      <c r="B1" s="193"/>
      <c r="C1" s="193"/>
      <c r="D1" s="193"/>
      <c r="E1" s="193"/>
      <c r="F1" s="193"/>
      <c r="G1" s="193"/>
      <c r="H1" s="193"/>
      <c r="I1" s="193"/>
      <c r="J1" s="193"/>
      <c r="K1" s="193"/>
    </row>
    <row r="2" spans="1:15">
      <c r="A2" s="191" t="s">
        <v>335</v>
      </c>
      <c r="B2" s="191"/>
      <c r="C2" s="191"/>
      <c r="D2" s="191"/>
      <c r="E2" s="191"/>
      <c r="F2" s="191"/>
      <c r="G2" s="191"/>
      <c r="H2" s="191"/>
      <c r="I2" s="191"/>
      <c r="J2" s="191"/>
      <c r="K2" s="191"/>
    </row>
    <row r="3" spans="1:15">
      <c r="A3" s="191" t="s">
        <v>336</v>
      </c>
      <c r="B3" s="191"/>
      <c r="C3" s="191"/>
      <c r="D3" s="191"/>
      <c r="E3" s="191"/>
      <c r="F3" s="191"/>
      <c r="G3" s="191"/>
      <c r="H3" s="191"/>
      <c r="I3" s="191"/>
      <c r="J3" s="191"/>
      <c r="K3" s="191"/>
    </row>
    <row r="4" spans="1:15">
      <c r="A4" s="191" t="s">
        <v>337</v>
      </c>
      <c r="B4" s="191"/>
      <c r="C4" s="191"/>
      <c r="D4" s="191"/>
      <c r="E4" s="191"/>
      <c r="F4" s="191"/>
      <c r="G4" s="191"/>
      <c r="H4" s="191"/>
      <c r="I4" s="191"/>
      <c r="J4" s="191"/>
      <c r="K4" s="191"/>
    </row>
    <row r="5" spans="1:15">
      <c r="A5" s="191" t="s">
        <v>338</v>
      </c>
      <c r="B5" s="191"/>
      <c r="C5" s="191"/>
      <c r="D5" s="191"/>
      <c r="E5" s="191"/>
      <c r="F5" s="191"/>
      <c r="G5" s="191"/>
      <c r="H5" s="191"/>
      <c r="I5" s="191"/>
      <c r="J5" s="191"/>
      <c r="K5" s="191"/>
    </row>
    <row r="6" spans="1:15">
      <c r="A6" s="194" t="s">
        <v>339</v>
      </c>
      <c r="B6" s="194"/>
      <c r="C6" s="194"/>
      <c r="D6" s="194"/>
      <c r="E6" s="194"/>
      <c r="F6" s="194"/>
      <c r="G6" s="194"/>
      <c r="H6" s="194"/>
      <c r="I6" s="194"/>
      <c r="J6" s="194"/>
      <c r="K6" s="194"/>
      <c r="N6" s="67"/>
      <c r="O6" s="67"/>
    </row>
    <row r="8" spans="1:15">
      <c r="A8" s="182" t="s">
        <v>330</v>
      </c>
      <c r="C8" s="168" t="s">
        <v>379</v>
      </c>
      <c r="D8" s="166"/>
      <c r="E8" s="166"/>
      <c r="F8" s="166"/>
      <c r="G8" s="166"/>
      <c r="H8" s="166"/>
      <c r="I8" s="166"/>
      <c r="J8" s="166"/>
      <c r="K8" s="166"/>
      <c r="L8" s="166"/>
      <c r="M8" s="166"/>
    </row>
    <row r="9" spans="1:15">
      <c r="A9" s="184"/>
      <c r="D9" s="169" t="s">
        <v>120</v>
      </c>
      <c r="E9" s="169"/>
      <c r="F9" s="169" t="s">
        <v>124</v>
      </c>
      <c r="G9" s="169"/>
      <c r="H9" s="169" t="s">
        <v>123</v>
      </c>
      <c r="I9" s="169"/>
      <c r="J9" s="169" t="s">
        <v>139</v>
      </c>
      <c r="K9" s="169"/>
      <c r="L9" s="169" t="s">
        <v>1</v>
      </c>
      <c r="M9" s="169"/>
    </row>
    <row r="10" spans="1:15">
      <c r="A10" s="68"/>
      <c r="D10" s="122" t="s">
        <v>118</v>
      </c>
      <c r="E10" s="122" t="s">
        <v>119</v>
      </c>
      <c r="F10" s="122" t="s">
        <v>118</v>
      </c>
      <c r="G10" s="122" t="s">
        <v>119</v>
      </c>
      <c r="H10" s="122" t="s">
        <v>118</v>
      </c>
      <c r="I10" s="122" t="s">
        <v>119</v>
      </c>
      <c r="J10" s="122" t="s">
        <v>118</v>
      </c>
      <c r="K10" s="122" t="s">
        <v>119</v>
      </c>
      <c r="L10" s="122" t="s">
        <v>118</v>
      </c>
      <c r="M10" s="122" t="s">
        <v>119</v>
      </c>
    </row>
    <row r="11" spans="1:15">
      <c r="A11" s="182" t="s">
        <v>331</v>
      </c>
      <c r="C11" t="s">
        <v>84</v>
      </c>
      <c r="D11" s="118"/>
      <c r="E11" s="118"/>
      <c r="F11" s="118"/>
      <c r="G11" s="118"/>
      <c r="H11" s="35">
        <f t="shared" ref="H11:H16" si="0">D11+F11</f>
        <v>0</v>
      </c>
      <c r="J11" s="118"/>
      <c r="K11" s="118"/>
      <c r="L11" s="35">
        <f>H11</f>
        <v>0</v>
      </c>
    </row>
    <row r="12" spans="1:15">
      <c r="A12" s="183"/>
      <c r="C12" t="s">
        <v>85</v>
      </c>
      <c r="D12" s="118"/>
      <c r="E12" s="118"/>
      <c r="F12" s="118"/>
      <c r="G12" s="118"/>
      <c r="H12" s="35">
        <f t="shared" si="0"/>
        <v>0</v>
      </c>
      <c r="I12" s="35">
        <f>E12+G12</f>
        <v>0</v>
      </c>
      <c r="J12" s="118"/>
      <c r="K12" s="118"/>
      <c r="L12" s="35">
        <f t="shared" ref="L12:M16" si="1">H12+J12</f>
        <v>0</v>
      </c>
      <c r="M12" s="35">
        <f t="shared" si="1"/>
        <v>0</v>
      </c>
    </row>
    <row r="13" spans="1:15">
      <c r="A13" s="183"/>
      <c r="C13" t="s">
        <v>92</v>
      </c>
      <c r="D13" s="118"/>
      <c r="E13" s="118"/>
      <c r="F13" s="118"/>
      <c r="G13" s="118"/>
      <c r="H13" s="35">
        <f t="shared" si="0"/>
        <v>0</v>
      </c>
      <c r="I13" s="35">
        <f>E13+G13</f>
        <v>0</v>
      </c>
      <c r="J13" s="118"/>
      <c r="K13" s="118"/>
      <c r="L13" s="35">
        <f t="shared" si="1"/>
        <v>0</v>
      </c>
      <c r="M13" s="35">
        <f t="shared" si="1"/>
        <v>0</v>
      </c>
    </row>
    <row r="14" spans="1:15">
      <c r="A14" s="183"/>
      <c r="C14" t="s">
        <v>86</v>
      </c>
      <c r="D14" s="118"/>
      <c r="E14" s="118"/>
      <c r="F14" s="118"/>
      <c r="G14" s="118"/>
      <c r="H14" s="35">
        <f t="shared" si="0"/>
        <v>0</v>
      </c>
      <c r="I14" s="35">
        <f>E14</f>
        <v>0</v>
      </c>
      <c r="J14" s="118"/>
      <c r="K14" s="118"/>
      <c r="L14" s="35">
        <f t="shared" si="1"/>
        <v>0</v>
      </c>
      <c r="M14" s="35">
        <f t="shared" si="1"/>
        <v>0</v>
      </c>
    </row>
    <row r="15" spans="1:15">
      <c r="A15" s="183"/>
      <c r="C15" t="s">
        <v>87</v>
      </c>
      <c r="D15" s="118"/>
      <c r="E15" s="118"/>
      <c r="F15" s="118"/>
      <c r="G15" s="118"/>
      <c r="H15" s="35">
        <f t="shared" si="0"/>
        <v>0</v>
      </c>
      <c r="I15" s="35">
        <f>E15+G15</f>
        <v>0</v>
      </c>
      <c r="J15" s="118"/>
      <c r="K15" s="118"/>
      <c r="L15" s="35">
        <f t="shared" si="1"/>
        <v>0</v>
      </c>
      <c r="M15" s="35">
        <f t="shared" si="1"/>
        <v>0</v>
      </c>
    </row>
    <row r="16" spans="1:15" ht="15.75" thickBot="1">
      <c r="A16" s="183"/>
      <c r="C16" t="s">
        <v>89</v>
      </c>
      <c r="D16" s="132"/>
      <c r="E16" s="132"/>
      <c r="F16" s="132"/>
      <c r="G16" s="132"/>
      <c r="H16" s="133">
        <f t="shared" si="0"/>
        <v>0</v>
      </c>
      <c r="I16" s="133">
        <f>E16+G16</f>
        <v>0</v>
      </c>
      <c r="J16" s="132"/>
      <c r="K16" s="132"/>
      <c r="L16" s="133">
        <f t="shared" si="1"/>
        <v>0</v>
      </c>
      <c r="M16" s="133">
        <f t="shared" si="1"/>
        <v>0</v>
      </c>
    </row>
    <row r="17" spans="1:15" ht="15.75" thickTop="1">
      <c r="A17" s="184"/>
      <c r="C17" t="s">
        <v>90</v>
      </c>
      <c r="D17" s="131">
        <f>SUM(D11,D12)-E12</f>
        <v>0</v>
      </c>
      <c r="E17" s="131"/>
      <c r="F17" s="131">
        <f>SUM(F11,F12)-G12</f>
        <v>0</v>
      </c>
      <c r="G17" s="131"/>
      <c r="H17" s="131">
        <f>SUM(H11,H12)-I12</f>
        <v>0</v>
      </c>
      <c r="I17" s="131"/>
      <c r="J17" s="131"/>
      <c r="K17" s="131"/>
      <c r="L17" s="131"/>
      <c r="M17" s="131"/>
    </row>
    <row r="18" spans="1:15" ht="7.5" customHeight="1">
      <c r="A18" s="68"/>
    </row>
    <row r="19" spans="1:15" ht="79.5" customHeight="1">
      <c r="A19" s="194" t="s">
        <v>340</v>
      </c>
      <c r="B19" s="194"/>
      <c r="C19" s="194"/>
      <c r="D19" s="194"/>
      <c r="E19" s="194"/>
      <c r="F19" s="194"/>
      <c r="G19" s="194"/>
      <c r="H19" s="194"/>
      <c r="I19" s="194"/>
      <c r="J19" s="194"/>
      <c r="K19" s="194"/>
      <c r="L19" s="194"/>
      <c r="M19" s="194"/>
    </row>
    <row r="21" spans="1:15" ht="30.75" customHeight="1">
      <c r="A21" s="182" t="s">
        <v>332</v>
      </c>
      <c r="C21" s="167" t="s">
        <v>329</v>
      </c>
      <c r="D21" s="192"/>
      <c r="E21" s="192"/>
      <c r="F21" s="192"/>
      <c r="G21" s="192"/>
      <c r="H21" s="192"/>
      <c r="I21" s="192"/>
      <c r="J21" s="192"/>
      <c r="K21" s="192"/>
      <c r="L21" s="192"/>
      <c r="M21" s="192"/>
    </row>
    <row r="22" spans="1:15" ht="29.25" customHeight="1">
      <c r="A22" s="183"/>
      <c r="D22" s="169" t="s">
        <v>120</v>
      </c>
      <c r="E22" s="169"/>
      <c r="F22" s="169" t="s">
        <v>124</v>
      </c>
      <c r="G22" s="169"/>
      <c r="H22" s="169" t="s">
        <v>123</v>
      </c>
      <c r="I22" s="169"/>
      <c r="J22" s="169" t="s">
        <v>122</v>
      </c>
      <c r="K22" s="169"/>
      <c r="L22" s="169" t="s">
        <v>1</v>
      </c>
      <c r="M22" s="169"/>
      <c r="O22" s="40"/>
    </row>
    <row r="23" spans="1:15">
      <c r="A23" s="183"/>
      <c r="D23" s="122" t="s">
        <v>118</v>
      </c>
      <c r="E23" s="122" t="s">
        <v>119</v>
      </c>
      <c r="F23" s="122" t="s">
        <v>118</v>
      </c>
      <c r="G23" s="122" t="s">
        <v>119</v>
      </c>
      <c r="H23" s="122" t="s">
        <v>118</v>
      </c>
      <c r="I23" s="122" t="s">
        <v>119</v>
      </c>
      <c r="J23" s="122" t="s">
        <v>118</v>
      </c>
      <c r="K23" s="122" t="s">
        <v>119</v>
      </c>
      <c r="L23" s="122" t="s">
        <v>118</v>
      </c>
      <c r="M23" s="122" t="s">
        <v>119</v>
      </c>
      <c r="O23" s="5" t="s">
        <v>8</v>
      </c>
    </row>
    <row r="24" spans="1:15">
      <c r="A24" s="183"/>
      <c r="C24" s="41" t="s">
        <v>98</v>
      </c>
      <c r="D24" s="140" t="e">
        <f>SUM(D25:D30)</f>
        <v>#DIV/0!</v>
      </c>
      <c r="E24" s="140" t="e">
        <f t="shared" ref="E24:G24" si="2">SUM(E25:E30)</f>
        <v>#DIV/0!</v>
      </c>
      <c r="F24" s="140" t="e">
        <f t="shared" si="2"/>
        <v>#DIV/0!</v>
      </c>
      <c r="G24" s="140" t="e">
        <f t="shared" si="2"/>
        <v>#DIV/0!</v>
      </c>
      <c r="H24" s="140" t="e">
        <f>D24+F24</f>
        <v>#DIV/0!</v>
      </c>
      <c r="I24" s="140" t="e">
        <f t="shared" ref="I24:I42" si="3">E24+G24</f>
        <v>#DIV/0!</v>
      </c>
      <c r="J24" s="140"/>
      <c r="K24" s="140"/>
      <c r="L24" s="140" t="e">
        <f>H24+J24</f>
        <v>#DIV/0!</v>
      </c>
      <c r="M24" s="140" t="e">
        <f t="shared" ref="M24:M42" si="4">I24+K24</f>
        <v>#DIV/0!</v>
      </c>
    </row>
    <row r="25" spans="1:15">
      <c r="A25" s="183"/>
      <c r="C25" s="104" t="s">
        <v>91</v>
      </c>
      <c r="E25" s="35">
        <f>'LC and RA'!D36</f>
        <v>0</v>
      </c>
      <c r="F25" s="35">
        <f>'LC and RA'!D36</f>
        <v>0</v>
      </c>
      <c r="H25" s="35">
        <f t="shared" ref="H25:H42" si="5">D25+F25</f>
        <v>0</v>
      </c>
      <c r="I25" s="35">
        <f t="shared" si="3"/>
        <v>0</v>
      </c>
      <c r="L25" s="35">
        <f t="shared" ref="L25:L42" si="6">H25+J25</f>
        <v>0</v>
      </c>
      <c r="M25" s="35">
        <f t="shared" si="4"/>
        <v>0</v>
      </c>
      <c r="O25" t="s">
        <v>9</v>
      </c>
    </row>
    <row r="26" spans="1:15">
      <c r="A26" s="183"/>
      <c r="C26" t="s">
        <v>93</v>
      </c>
      <c r="E26" s="35">
        <f>E13</f>
        <v>0</v>
      </c>
      <c r="F26" s="35">
        <f>E13</f>
        <v>0</v>
      </c>
      <c r="H26" s="35">
        <f t="shared" si="5"/>
        <v>0</v>
      </c>
      <c r="I26" s="35">
        <f t="shared" si="3"/>
        <v>0</v>
      </c>
      <c r="L26" s="35">
        <f t="shared" si="6"/>
        <v>0</v>
      </c>
      <c r="M26" s="35">
        <f t="shared" si="4"/>
        <v>0</v>
      </c>
      <c r="O26" t="s">
        <v>319</v>
      </c>
    </row>
    <row r="27" spans="1:15">
      <c r="A27" s="184"/>
      <c r="C27" s="104" t="s">
        <v>95</v>
      </c>
      <c r="E27" s="35">
        <f>F27</f>
        <v>0</v>
      </c>
      <c r="F27" s="35">
        <f>F14</f>
        <v>0</v>
      </c>
      <c r="H27" s="35">
        <f t="shared" si="5"/>
        <v>0</v>
      </c>
      <c r="I27" s="35">
        <f t="shared" si="3"/>
        <v>0</v>
      </c>
      <c r="L27" s="35">
        <f t="shared" si="6"/>
        <v>0</v>
      </c>
      <c r="M27" s="35">
        <f t="shared" si="4"/>
        <v>0</v>
      </c>
      <c r="O27" t="s">
        <v>320</v>
      </c>
    </row>
    <row r="28" spans="1:15">
      <c r="A28" s="60"/>
      <c r="C28" s="104" t="s">
        <v>94</v>
      </c>
      <c r="D28" s="35">
        <f>'LC and RA'!D98</f>
        <v>0</v>
      </c>
      <c r="G28" s="35">
        <f>'LC and RA'!D98</f>
        <v>0</v>
      </c>
      <c r="H28" s="35">
        <f t="shared" ref="H28" si="7">D28+F28</f>
        <v>0</v>
      </c>
      <c r="I28" s="35">
        <f t="shared" ref="I28" si="8">E28+G28</f>
        <v>0</v>
      </c>
      <c r="L28" s="35">
        <f t="shared" ref="L28" si="9">H28+J28</f>
        <v>0</v>
      </c>
      <c r="M28" s="35">
        <f t="shared" ref="M28" si="10">I28+K28</f>
        <v>0</v>
      </c>
      <c r="O28" t="s">
        <v>9</v>
      </c>
    </row>
    <row r="29" spans="1:15">
      <c r="A29" s="182" t="s">
        <v>333</v>
      </c>
      <c r="C29" t="s">
        <v>96</v>
      </c>
      <c r="D29" s="35">
        <f>G15</f>
        <v>0</v>
      </c>
      <c r="G29" s="35">
        <f>G15</f>
        <v>0</v>
      </c>
      <c r="H29" s="35">
        <f t="shared" si="5"/>
        <v>0</v>
      </c>
      <c r="I29" s="35">
        <f t="shared" si="3"/>
        <v>0</v>
      </c>
      <c r="L29" s="35">
        <f t="shared" si="6"/>
        <v>0</v>
      </c>
      <c r="M29" s="35">
        <f t="shared" si="4"/>
        <v>0</v>
      </c>
      <c r="O29" t="s">
        <v>316</v>
      </c>
    </row>
    <row r="30" spans="1:15">
      <c r="A30" s="183"/>
      <c r="C30" t="s">
        <v>97</v>
      </c>
      <c r="D30" s="35" t="e">
        <f>'Other current transfers'!D69</f>
        <v>#DIV/0!</v>
      </c>
      <c r="E30" s="35" t="e">
        <f>'Other current transfers'!E69</f>
        <v>#DIV/0!</v>
      </c>
      <c r="F30" s="35" t="e">
        <f>'Other current transfers'!F69</f>
        <v>#DIV/0!</v>
      </c>
      <c r="G30" s="35" t="e">
        <f>'Other current transfers'!G69</f>
        <v>#DIV/0!</v>
      </c>
      <c r="H30" s="35" t="e">
        <f t="shared" si="5"/>
        <v>#DIV/0!</v>
      </c>
      <c r="I30" s="35" t="e">
        <f t="shared" si="3"/>
        <v>#DIV/0!</v>
      </c>
      <c r="L30" s="35" t="e">
        <f t="shared" si="6"/>
        <v>#DIV/0!</v>
      </c>
      <c r="M30" s="35" t="e">
        <f t="shared" si="4"/>
        <v>#DIV/0!</v>
      </c>
      <c r="O30" t="s">
        <v>10</v>
      </c>
    </row>
    <row r="31" spans="1:15">
      <c r="A31" s="183"/>
      <c r="C31" s="41" t="s">
        <v>99</v>
      </c>
      <c r="D31" s="140"/>
      <c r="E31" s="140"/>
      <c r="F31" s="140" t="e">
        <f t="shared" ref="F31" si="11">SUM(F32:F36)</f>
        <v>#DIV/0!</v>
      </c>
      <c r="G31" s="140" t="e">
        <f t="shared" ref="G31" si="12">SUM(G32:G36)</f>
        <v>#DIV/0!</v>
      </c>
      <c r="H31" s="140" t="e">
        <f t="shared" si="5"/>
        <v>#DIV/0!</v>
      </c>
      <c r="I31" s="140" t="e">
        <f t="shared" si="3"/>
        <v>#DIV/0!</v>
      </c>
      <c r="J31" s="140" t="e">
        <f t="shared" ref="J31" si="13">SUM(J32:J36)</f>
        <v>#DIV/0!</v>
      </c>
      <c r="K31" s="140" t="e">
        <f t="shared" ref="K31" si="14">SUM(K32:K36)</f>
        <v>#DIV/0!</v>
      </c>
      <c r="L31" s="140" t="e">
        <f t="shared" si="6"/>
        <v>#DIV/0!</v>
      </c>
      <c r="M31" s="140" t="e">
        <f t="shared" si="4"/>
        <v>#DIV/0!</v>
      </c>
    </row>
    <row r="32" spans="1:15">
      <c r="A32" s="183"/>
      <c r="C32" s="104" t="s">
        <v>91</v>
      </c>
      <c r="F32" s="35">
        <v>0</v>
      </c>
      <c r="H32" s="35">
        <f t="shared" si="5"/>
        <v>0</v>
      </c>
      <c r="I32" s="35">
        <f t="shared" si="3"/>
        <v>0</v>
      </c>
      <c r="K32" s="35">
        <v>0</v>
      </c>
      <c r="L32" s="35">
        <f t="shared" si="6"/>
        <v>0</v>
      </c>
      <c r="M32" s="35">
        <f t="shared" si="4"/>
        <v>0</v>
      </c>
    </row>
    <row r="33" spans="1:13">
      <c r="A33" s="183"/>
      <c r="C33" t="s">
        <v>93</v>
      </c>
      <c r="F33" s="35">
        <f>K33</f>
        <v>0</v>
      </c>
      <c r="H33" s="35">
        <f t="shared" si="5"/>
        <v>0</v>
      </c>
      <c r="I33" s="35">
        <f t="shared" si="3"/>
        <v>0</v>
      </c>
      <c r="K33" s="35">
        <f>K13</f>
        <v>0</v>
      </c>
      <c r="L33" s="35">
        <f t="shared" si="6"/>
        <v>0</v>
      </c>
      <c r="M33" s="35">
        <f t="shared" si="4"/>
        <v>0</v>
      </c>
    </row>
    <row r="34" spans="1:13">
      <c r="A34" s="183"/>
      <c r="C34" s="104" t="s">
        <v>101</v>
      </c>
      <c r="F34" s="35">
        <v>0</v>
      </c>
      <c r="H34" s="35">
        <f t="shared" si="5"/>
        <v>0</v>
      </c>
      <c r="I34" s="35">
        <f t="shared" si="3"/>
        <v>0</v>
      </c>
      <c r="K34" s="35">
        <v>0</v>
      </c>
      <c r="L34" s="35">
        <f t="shared" si="6"/>
        <v>0</v>
      </c>
      <c r="M34" s="35">
        <f t="shared" si="4"/>
        <v>0</v>
      </c>
    </row>
    <row r="35" spans="1:13">
      <c r="A35" s="184"/>
      <c r="C35" t="s">
        <v>102</v>
      </c>
      <c r="G35" s="35">
        <f>J15</f>
        <v>0</v>
      </c>
      <c r="H35" s="35">
        <f t="shared" si="5"/>
        <v>0</v>
      </c>
      <c r="I35" s="35">
        <f t="shared" si="3"/>
        <v>0</v>
      </c>
      <c r="J35" s="35">
        <f>J15</f>
        <v>0</v>
      </c>
      <c r="L35" s="35">
        <f t="shared" si="6"/>
        <v>0</v>
      </c>
      <c r="M35" s="35">
        <f t="shared" si="4"/>
        <v>0</v>
      </c>
    </row>
    <row r="36" spans="1:13">
      <c r="A36" s="60"/>
      <c r="C36" t="s">
        <v>103</v>
      </c>
      <c r="F36" s="35" t="e">
        <f>'Other current transfers'!F70</f>
        <v>#DIV/0!</v>
      </c>
      <c r="G36" s="35" t="e">
        <f>'Other current transfers'!G70</f>
        <v>#DIV/0!</v>
      </c>
      <c r="H36" s="35" t="e">
        <f t="shared" si="5"/>
        <v>#DIV/0!</v>
      </c>
      <c r="I36" s="35" t="e">
        <f t="shared" si="3"/>
        <v>#DIV/0!</v>
      </c>
      <c r="J36" s="35" t="e">
        <f>'Other current transfers'!J70</f>
        <v>#DIV/0!</v>
      </c>
      <c r="K36" s="35" t="e">
        <f>'Other current transfers'!K70</f>
        <v>#DIV/0!</v>
      </c>
      <c r="L36" s="35" t="e">
        <f t="shared" si="6"/>
        <v>#DIV/0!</v>
      </c>
      <c r="M36" s="35" t="e">
        <f t="shared" si="4"/>
        <v>#DIV/0!</v>
      </c>
    </row>
    <row r="37" spans="1:13">
      <c r="A37" s="60"/>
      <c r="C37" s="42" t="s">
        <v>100</v>
      </c>
      <c r="D37" s="140" t="e">
        <f>SUM(D38:D40)</f>
        <v>#DIV/0!</v>
      </c>
      <c r="E37" s="140" t="e">
        <f>SUM(E38:E40)</f>
        <v>#DIV/0!</v>
      </c>
      <c r="F37" s="140"/>
      <c r="G37" s="140"/>
      <c r="H37" s="140" t="e">
        <f t="shared" si="5"/>
        <v>#DIV/0!</v>
      </c>
      <c r="I37" s="140" t="e">
        <f t="shared" si="3"/>
        <v>#DIV/0!</v>
      </c>
      <c r="J37" s="140"/>
      <c r="K37" s="140"/>
      <c r="L37" s="140" t="e">
        <f t="shared" si="6"/>
        <v>#DIV/0!</v>
      </c>
      <c r="M37" s="140" t="e">
        <f t="shared" si="4"/>
        <v>#DIV/0!</v>
      </c>
    </row>
    <row r="38" spans="1:13">
      <c r="A38" s="60"/>
      <c r="C38" s="104" t="s">
        <v>104</v>
      </c>
      <c r="D38" s="35">
        <f>D14</f>
        <v>0</v>
      </c>
      <c r="E38" s="35">
        <f>E14-E27</f>
        <v>0</v>
      </c>
      <c r="H38" s="35">
        <f t="shared" si="5"/>
        <v>0</v>
      </c>
      <c r="I38" s="35">
        <f t="shared" si="3"/>
        <v>0</v>
      </c>
      <c r="L38" s="35">
        <f t="shared" si="6"/>
        <v>0</v>
      </c>
      <c r="M38" s="35">
        <f t="shared" si="4"/>
        <v>0</v>
      </c>
    </row>
    <row r="39" spans="1:13">
      <c r="A39" s="60"/>
      <c r="C39" t="s">
        <v>105</v>
      </c>
      <c r="D39" s="35">
        <f>D15-G15</f>
        <v>0</v>
      </c>
      <c r="E39" s="35">
        <f>E15</f>
        <v>0</v>
      </c>
      <c r="H39" s="35">
        <f t="shared" si="5"/>
        <v>0</v>
      </c>
      <c r="I39" s="35">
        <f t="shared" si="3"/>
        <v>0</v>
      </c>
      <c r="L39" s="35">
        <f t="shared" si="6"/>
        <v>0</v>
      </c>
      <c r="M39" s="35">
        <f t="shared" si="4"/>
        <v>0</v>
      </c>
    </row>
    <row r="40" spans="1:13">
      <c r="A40" s="60"/>
      <c r="C40" t="s">
        <v>106</v>
      </c>
      <c r="D40" s="35" t="e">
        <f>'Other current transfers'!D71</f>
        <v>#DIV/0!</v>
      </c>
      <c r="E40" s="35" t="e">
        <f>'Other current transfers'!E71</f>
        <v>#DIV/0!</v>
      </c>
      <c r="H40" s="35" t="e">
        <f t="shared" si="5"/>
        <v>#DIV/0!</v>
      </c>
      <c r="I40" s="35" t="e">
        <f t="shared" si="3"/>
        <v>#DIV/0!</v>
      </c>
      <c r="L40" s="35" t="e">
        <f t="shared" si="6"/>
        <v>#DIV/0!</v>
      </c>
      <c r="M40" s="35" t="e">
        <f t="shared" si="4"/>
        <v>#DIV/0!</v>
      </c>
    </row>
    <row r="41" spans="1:13">
      <c r="A41" s="60"/>
      <c r="C41" s="42" t="s">
        <v>107</v>
      </c>
      <c r="D41" s="140" t="e">
        <f>D42</f>
        <v>#DIV/0!</v>
      </c>
      <c r="E41" s="140" t="e">
        <f>E42</f>
        <v>#DIV/0!</v>
      </c>
      <c r="F41" s="140"/>
      <c r="G41" s="140"/>
      <c r="H41" s="140" t="e">
        <f t="shared" si="5"/>
        <v>#DIV/0!</v>
      </c>
      <c r="I41" s="140" t="e">
        <f t="shared" si="3"/>
        <v>#DIV/0!</v>
      </c>
      <c r="J41" s="140" t="e">
        <f>J42</f>
        <v>#DIV/0!</v>
      </c>
      <c r="K41" s="140" t="e">
        <f>K42</f>
        <v>#DIV/0!</v>
      </c>
      <c r="L41" s="140" t="e">
        <f t="shared" si="6"/>
        <v>#DIV/0!</v>
      </c>
      <c r="M41" s="140" t="e">
        <f t="shared" si="4"/>
        <v>#DIV/0!</v>
      </c>
    </row>
    <row r="42" spans="1:13">
      <c r="A42" s="60"/>
      <c r="C42" t="s">
        <v>108</v>
      </c>
      <c r="D42" s="128" t="e">
        <f>'Other current transfers'!D72</f>
        <v>#DIV/0!</v>
      </c>
      <c r="E42" s="128" t="e">
        <f>'Other current transfers'!E72</f>
        <v>#DIV/0!</v>
      </c>
      <c r="F42" s="128"/>
      <c r="G42" s="128"/>
      <c r="H42" s="128" t="e">
        <f t="shared" si="5"/>
        <v>#DIV/0!</v>
      </c>
      <c r="I42" s="128" t="e">
        <f t="shared" si="3"/>
        <v>#DIV/0!</v>
      </c>
      <c r="J42" s="128" t="e">
        <f>'Other current transfers'!J72</f>
        <v>#DIV/0!</v>
      </c>
      <c r="K42" s="128" t="e">
        <f>'Other current transfers'!K72</f>
        <v>#DIV/0!</v>
      </c>
      <c r="L42" s="128" t="e">
        <f t="shared" si="6"/>
        <v>#DIV/0!</v>
      </c>
      <c r="M42" s="128" t="e">
        <f t="shared" si="4"/>
        <v>#DIV/0!</v>
      </c>
    </row>
    <row r="43" spans="1:13">
      <c r="C43" s="14" t="s">
        <v>17</v>
      </c>
    </row>
    <row r="44" spans="1:13">
      <c r="C44" s="19" t="s">
        <v>6</v>
      </c>
      <c r="F44" s="35" t="e">
        <f>'Other current transfers'!F73</f>
        <v>#DIV/0!</v>
      </c>
      <c r="G44" s="35" t="e">
        <f>'Other current transfers'!G73</f>
        <v>#DIV/0!</v>
      </c>
      <c r="H44" s="35" t="e">
        <f t="shared" ref="H44" si="15">D44+F44</f>
        <v>#DIV/0!</v>
      </c>
      <c r="I44" s="35" t="e">
        <f t="shared" ref="I44" si="16">E44+G44</f>
        <v>#DIV/0!</v>
      </c>
      <c r="L44" s="35" t="e">
        <f t="shared" ref="L44" si="17">H44+J44</f>
        <v>#DIV/0!</v>
      </c>
      <c r="M44" s="35" t="e">
        <f t="shared" ref="M44" si="18">I44+K44</f>
        <v>#DIV/0!</v>
      </c>
    </row>
    <row r="45" spans="1:13">
      <c r="C45" s="19" t="s">
        <v>7</v>
      </c>
      <c r="D45" s="35" t="e">
        <f>D24+D31+D37+D41+D44</f>
        <v>#DIV/0!</v>
      </c>
      <c r="E45" s="35" t="e">
        <f t="shared" ref="E45:M45" si="19">E24+E31+E37+E41+E44</f>
        <v>#DIV/0!</v>
      </c>
      <c r="F45" s="35" t="e">
        <f t="shared" si="19"/>
        <v>#DIV/0!</v>
      </c>
      <c r="G45" s="35" t="e">
        <f t="shared" si="19"/>
        <v>#DIV/0!</v>
      </c>
      <c r="H45" s="35" t="e">
        <f t="shared" si="19"/>
        <v>#DIV/0!</v>
      </c>
      <c r="I45" s="35" t="e">
        <f t="shared" si="19"/>
        <v>#DIV/0!</v>
      </c>
      <c r="J45" s="35" t="e">
        <f t="shared" si="19"/>
        <v>#DIV/0!</v>
      </c>
      <c r="K45" s="35" t="e">
        <f t="shared" si="19"/>
        <v>#DIV/0!</v>
      </c>
      <c r="L45" s="35" t="e">
        <f t="shared" si="19"/>
        <v>#DIV/0!</v>
      </c>
      <c r="M45" s="35" t="e">
        <f t="shared" si="19"/>
        <v>#DIV/0!</v>
      </c>
    </row>
    <row r="46" spans="1:13">
      <c r="C46" s="19" t="s">
        <v>11</v>
      </c>
      <c r="D46" s="35" t="e">
        <f t="shared" ref="D46:M46" si="20">D45-D12</f>
        <v>#DIV/0!</v>
      </c>
      <c r="E46" s="35" t="e">
        <f t="shared" si="20"/>
        <v>#DIV/0!</v>
      </c>
      <c r="F46" s="35" t="e">
        <f t="shared" si="20"/>
        <v>#DIV/0!</v>
      </c>
      <c r="G46" s="35" t="e">
        <f t="shared" si="20"/>
        <v>#DIV/0!</v>
      </c>
      <c r="H46" s="35" t="e">
        <f t="shared" si="20"/>
        <v>#DIV/0!</v>
      </c>
      <c r="I46" s="35" t="e">
        <f t="shared" si="20"/>
        <v>#DIV/0!</v>
      </c>
      <c r="J46" s="35" t="e">
        <f t="shared" si="20"/>
        <v>#DIV/0!</v>
      </c>
      <c r="K46" s="35" t="e">
        <f t="shared" si="20"/>
        <v>#DIV/0!</v>
      </c>
      <c r="L46" s="35" t="e">
        <f t="shared" si="20"/>
        <v>#DIV/0!</v>
      </c>
      <c r="M46" s="35" t="e">
        <f t="shared" si="20"/>
        <v>#DIV/0!</v>
      </c>
    </row>
    <row r="48" spans="1:13">
      <c r="A48" s="182" t="s">
        <v>334</v>
      </c>
      <c r="C48" s="168" t="s">
        <v>380</v>
      </c>
      <c r="D48" s="168"/>
      <c r="E48" s="168"/>
      <c r="F48" s="168"/>
      <c r="G48" s="168"/>
      <c r="H48" s="168"/>
      <c r="I48" s="168"/>
      <c r="J48" s="168"/>
      <c r="K48" s="168"/>
      <c r="L48" s="168"/>
      <c r="M48" s="168"/>
    </row>
    <row r="49" spans="1:13" ht="27" customHeight="1">
      <c r="A49" s="183"/>
      <c r="C49" s="13" t="s">
        <v>3</v>
      </c>
      <c r="D49" s="141" t="s">
        <v>12</v>
      </c>
      <c r="F49" s="195" t="s">
        <v>15</v>
      </c>
      <c r="G49" s="195"/>
      <c r="H49" s="195"/>
      <c r="I49" s="195"/>
      <c r="J49" s="195"/>
      <c r="K49" s="195"/>
      <c r="L49" s="195"/>
      <c r="M49" s="195"/>
    </row>
    <row r="50" spans="1:13">
      <c r="A50" s="183"/>
      <c r="C50" s="100" t="s">
        <v>109</v>
      </c>
      <c r="D50" s="138" t="e">
        <f>D51-D54</f>
        <v>#DIV/0!</v>
      </c>
      <c r="F50" s="142" t="s">
        <v>315</v>
      </c>
      <c r="G50" s="142"/>
      <c r="H50" s="142"/>
      <c r="I50" s="142"/>
      <c r="J50" s="142"/>
      <c r="K50" s="142"/>
      <c r="L50" s="142"/>
      <c r="M50" s="142"/>
    </row>
    <row r="51" spans="1:13">
      <c r="A51" s="183"/>
      <c r="C51" t="s">
        <v>110</v>
      </c>
      <c r="D51" s="35" t="e">
        <f>D52+D53</f>
        <v>#DIV/0!</v>
      </c>
      <c r="F51" s="35" t="s">
        <v>317</v>
      </c>
    </row>
    <row r="52" spans="1:13">
      <c r="A52" s="183"/>
      <c r="C52" s="104" t="s">
        <v>111</v>
      </c>
      <c r="D52" s="35">
        <f>D28</f>
        <v>0</v>
      </c>
      <c r="F52" s="35" t="s">
        <v>318</v>
      </c>
    </row>
    <row r="53" spans="1:13">
      <c r="A53" s="183"/>
      <c r="C53" s="104" t="s">
        <v>112</v>
      </c>
      <c r="D53" s="35" t="e">
        <f>SUM(D29:D30)</f>
        <v>#DIV/0!</v>
      </c>
      <c r="F53" s="35" t="s">
        <v>321</v>
      </c>
    </row>
    <row r="54" spans="1:13">
      <c r="A54" s="183"/>
      <c r="C54" t="s">
        <v>113</v>
      </c>
      <c r="D54" s="35" t="e">
        <f>D51-D57</f>
        <v>#DIV/0!</v>
      </c>
      <c r="F54" s="35" t="s">
        <v>322</v>
      </c>
    </row>
    <row r="55" spans="1:13">
      <c r="A55" s="183"/>
      <c r="C55" s="104" t="s">
        <v>114</v>
      </c>
      <c r="D55" s="35" t="e">
        <f>F24</f>
        <v>#DIV/0!</v>
      </c>
      <c r="F55" s="35" t="s">
        <v>323</v>
      </c>
    </row>
    <row r="56" spans="1:13">
      <c r="A56" s="183"/>
      <c r="C56" s="43" t="s">
        <v>31</v>
      </c>
      <c r="D56" s="120" t="e">
        <f>D54-D55</f>
        <v>#DIV/0!</v>
      </c>
      <c r="F56" s="35" t="s">
        <v>324</v>
      </c>
    </row>
    <row r="57" spans="1:13">
      <c r="A57" s="183"/>
      <c r="C57" s="17" t="s">
        <v>115</v>
      </c>
      <c r="D57" s="120" t="e">
        <f>K31-J31</f>
        <v>#DIV/0!</v>
      </c>
      <c r="F57" s="35" t="s">
        <v>325</v>
      </c>
    </row>
    <row r="58" spans="1:13" ht="5.25" customHeight="1">
      <c r="A58" s="183"/>
    </row>
    <row r="59" spans="1:13">
      <c r="A59" s="183"/>
      <c r="C59" t="s">
        <v>116</v>
      </c>
      <c r="D59" s="35" t="e">
        <f>D60</f>
        <v>#DIV/0!</v>
      </c>
      <c r="F59" s="35" t="s">
        <v>326</v>
      </c>
    </row>
    <row r="60" spans="1:13">
      <c r="A60" s="184"/>
      <c r="C60" t="s">
        <v>117</v>
      </c>
      <c r="D60" s="128" t="e">
        <f>D42-E42</f>
        <v>#DIV/0!</v>
      </c>
      <c r="E60" s="128"/>
      <c r="F60" s="128" t="s">
        <v>327</v>
      </c>
      <c r="G60" s="128"/>
      <c r="H60" s="128"/>
      <c r="I60" s="128"/>
      <c r="J60" s="128"/>
      <c r="K60" s="128"/>
      <c r="L60" s="128"/>
      <c r="M60" s="128"/>
    </row>
    <row r="61" spans="1:13" ht="30.75" customHeight="1">
      <c r="C61" s="177" t="s">
        <v>328</v>
      </c>
      <c r="D61" s="177"/>
      <c r="E61" s="177"/>
      <c r="F61" s="177"/>
      <c r="G61" s="177"/>
      <c r="H61" s="177"/>
      <c r="I61" s="177"/>
      <c r="J61" s="177"/>
      <c r="K61" s="177"/>
      <c r="L61" s="177"/>
      <c r="M61" s="177"/>
    </row>
  </sheetData>
  <mergeCells count="27">
    <mergeCell ref="A48:A60"/>
    <mergeCell ref="A21:A27"/>
    <mergeCell ref="A29:A35"/>
    <mergeCell ref="A6:K6"/>
    <mergeCell ref="A8:A9"/>
    <mergeCell ref="A11:A17"/>
    <mergeCell ref="A19:M19"/>
    <mergeCell ref="F49:M49"/>
    <mergeCell ref="C8:M8"/>
    <mergeCell ref="D9:E9"/>
    <mergeCell ref="F9:G9"/>
    <mergeCell ref="H9:I9"/>
    <mergeCell ref="J9:K9"/>
    <mergeCell ref="L9:M9"/>
    <mergeCell ref="A1:K1"/>
    <mergeCell ref="A2:K2"/>
    <mergeCell ref="A3:K3"/>
    <mergeCell ref="A4:K4"/>
    <mergeCell ref="A5:K5"/>
    <mergeCell ref="C61:M61"/>
    <mergeCell ref="C21:M21"/>
    <mergeCell ref="D22:E22"/>
    <mergeCell ref="F22:G22"/>
    <mergeCell ref="H22:I22"/>
    <mergeCell ref="J22:K22"/>
    <mergeCell ref="L22:M22"/>
    <mergeCell ref="C48:M48"/>
  </mergeCells>
  <pageMargins left="0.7" right="0.7" top="0.75" bottom="0.75" header="0.3" footer="0.3"/>
  <pageSetup orientation="portrait" r:id="rId1"/>
  <ignoredErrors>
    <ignoredError sqref="I14" formula="1"/>
  </ignoredErrors>
</worksheet>
</file>

<file path=xl/worksheets/sheet5.xml><?xml version="1.0" encoding="utf-8"?>
<worksheet xmlns="http://schemas.openxmlformats.org/spreadsheetml/2006/main" xmlns:r="http://schemas.openxmlformats.org/officeDocument/2006/relationships">
  <dimension ref="A1:W79"/>
  <sheetViews>
    <sheetView topLeftCell="A64" workbookViewId="0">
      <selection activeCell="L17" sqref="L17"/>
    </sheetView>
  </sheetViews>
  <sheetFormatPr defaultColWidth="9.140625" defaultRowHeight="15"/>
  <cols>
    <col min="1" max="1" width="42.85546875" customWidth="1"/>
    <col min="2" max="2" width="5.140625" customWidth="1"/>
    <col min="3" max="3" width="43.5703125" customWidth="1"/>
    <col min="4" max="4" width="10.42578125" style="35" customWidth="1"/>
    <col min="5" max="5" width="9" style="35" customWidth="1"/>
    <col min="6" max="6" width="9.85546875" style="35" customWidth="1"/>
    <col min="7" max="7" width="9.42578125" style="35" customWidth="1"/>
    <col min="8" max="8" width="9.85546875" style="35" customWidth="1"/>
    <col min="9" max="9" width="9.42578125" style="35" customWidth="1"/>
    <col min="10" max="10" width="10.28515625" style="35" customWidth="1"/>
    <col min="11" max="11" width="9.28515625" style="35" customWidth="1"/>
    <col min="12" max="12" width="10.140625" style="35" customWidth="1"/>
    <col min="13" max="13" width="9.5703125" style="35" customWidth="1"/>
    <col min="16" max="16" width="7.28515625" customWidth="1"/>
    <col min="18" max="18" width="9.42578125" customWidth="1"/>
    <col min="20" max="20" width="7.7109375" customWidth="1"/>
  </cols>
  <sheetData>
    <row r="1" spans="1:13" ht="21">
      <c r="A1" s="47" t="s">
        <v>88</v>
      </c>
      <c r="C1" s="31"/>
    </row>
    <row r="2" spans="1:13" ht="33" customHeight="1">
      <c r="A2" s="194" t="s">
        <v>160</v>
      </c>
      <c r="B2" s="200"/>
      <c r="C2" s="200"/>
      <c r="D2" s="200"/>
      <c r="E2" s="200"/>
      <c r="F2" s="200"/>
      <c r="G2" s="200"/>
      <c r="H2" s="200"/>
      <c r="I2" s="200"/>
      <c r="J2" s="200"/>
      <c r="K2" s="200"/>
      <c r="L2" s="200"/>
      <c r="M2" s="200"/>
    </row>
    <row r="3" spans="1:13">
      <c r="C3" s="31"/>
    </row>
    <row r="4" spans="1:13">
      <c r="A4" s="182" t="s">
        <v>161</v>
      </c>
      <c r="B4" s="57"/>
      <c r="C4" s="166" t="s">
        <v>132</v>
      </c>
      <c r="D4" s="198"/>
      <c r="E4" s="198"/>
      <c r="F4" s="198"/>
      <c r="G4" s="198"/>
      <c r="H4" s="198"/>
      <c r="I4" s="198"/>
      <c r="J4" s="198"/>
      <c r="K4" s="198"/>
      <c r="L4" s="198"/>
      <c r="M4" s="198"/>
    </row>
    <row r="5" spans="1:13">
      <c r="A5" s="183"/>
      <c r="B5" s="57"/>
      <c r="D5" s="169" t="s">
        <v>135</v>
      </c>
      <c r="E5" s="169"/>
      <c r="F5" s="169" t="s">
        <v>121</v>
      </c>
      <c r="G5" s="169"/>
      <c r="H5" s="169" t="s">
        <v>141</v>
      </c>
      <c r="I5" s="169"/>
      <c r="J5" s="169" t="s">
        <v>139</v>
      </c>
      <c r="K5" s="169"/>
      <c r="L5" s="169" t="s">
        <v>1</v>
      </c>
      <c r="M5" s="169"/>
    </row>
    <row r="6" spans="1:13">
      <c r="A6" s="183"/>
      <c r="B6" s="57"/>
      <c r="D6" s="122" t="s">
        <v>134</v>
      </c>
      <c r="E6" s="122" t="s">
        <v>119</v>
      </c>
      <c r="F6" s="122" t="s">
        <v>134</v>
      </c>
      <c r="G6" s="122" t="s">
        <v>119</v>
      </c>
      <c r="H6" s="122" t="s">
        <v>134</v>
      </c>
      <c r="I6" s="122" t="s">
        <v>119</v>
      </c>
      <c r="J6" s="122" t="s">
        <v>134</v>
      </c>
      <c r="K6" s="122" t="s">
        <v>119</v>
      </c>
      <c r="L6" s="122" t="s">
        <v>134</v>
      </c>
      <c r="M6" s="122" t="s">
        <v>119</v>
      </c>
    </row>
    <row r="7" spans="1:13">
      <c r="A7" s="183"/>
      <c r="B7" s="57"/>
      <c r="C7" s="31" t="s">
        <v>88</v>
      </c>
      <c r="D7" s="143"/>
      <c r="E7" s="143"/>
      <c r="F7" s="143"/>
      <c r="G7" s="143"/>
      <c r="H7" s="144">
        <f t="shared" ref="H7:I12" si="0">D7+F7</f>
        <v>0</v>
      </c>
      <c r="I7" s="144">
        <f t="shared" si="0"/>
        <v>0</v>
      </c>
      <c r="J7" s="143"/>
      <c r="K7" s="143"/>
      <c r="L7" s="144">
        <f t="shared" ref="L7:M12" si="1">H7+J7</f>
        <v>0</v>
      </c>
      <c r="M7" s="144">
        <f t="shared" si="1"/>
        <v>0</v>
      </c>
    </row>
    <row r="8" spans="1:13">
      <c r="A8" s="183"/>
      <c r="B8" s="57"/>
      <c r="C8" t="s">
        <v>170</v>
      </c>
      <c r="D8" s="145"/>
      <c r="E8" s="145"/>
      <c r="F8" s="145"/>
      <c r="G8" s="145"/>
      <c r="H8" s="137">
        <f t="shared" si="0"/>
        <v>0</v>
      </c>
      <c r="I8" s="137">
        <f t="shared" si="0"/>
        <v>0</v>
      </c>
      <c r="J8" s="145"/>
      <c r="K8" s="145"/>
      <c r="L8" s="137">
        <f t="shared" si="1"/>
        <v>0</v>
      </c>
      <c r="M8" s="137">
        <f t="shared" si="1"/>
        <v>0</v>
      </c>
    </row>
    <row r="9" spans="1:13">
      <c r="A9" s="183"/>
      <c r="B9" s="57"/>
      <c r="C9" t="s">
        <v>171</v>
      </c>
      <c r="D9" s="145"/>
      <c r="E9" s="145"/>
      <c r="F9" s="145"/>
      <c r="G9" s="145"/>
      <c r="H9" s="137">
        <f t="shared" si="0"/>
        <v>0</v>
      </c>
      <c r="I9" s="137">
        <f t="shared" si="0"/>
        <v>0</v>
      </c>
      <c r="J9" s="145"/>
      <c r="K9" s="145"/>
      <c r="L9" s="137">
        <f t="shared" si="1"/>
        <v>0</v>
      </c>
      <c r="M9" s="137">
        <f t="shared" si="1"/>
        <v>0</v>
      </c>
    </row>
    <row r="10" spans="1:13">
      <c r="A10" s="183"/>
      <c r="B10" s="57"/>
      <c r="C10" t="s">
        <v>150</v>
      </c>
      <c r="D10" s="145"/>
      <c r="E10" s="145"/>
      <c r="F10" s="145"/>
      <c r="G10" s="145"/>
      <c r="H10" s="137">
        <f t="shared" si="0"/>
        <v>0</v>
      </c>
      <c r="I10" s="137">
        <f t="shared" si="0"/>
        <v>0</v>
      </c>
      <c r="J10" s="145"/>
      <c r="K10" s="145"/>
      <c r="L10" s="137">
        <f t="shared" si="1"/>
        <v>0</v>
      </c>
      <c r="M10" s="137">
        <f t="shared" si="1"/>
        <v>0</v>
      </c>
    </row>
    <row r="11" spans="1:13">
      <c r="A11" s="183"/>
      <c r="B11" s="57"/>
      <c r="C11" t="s">
        <v>151</v>
      </c>
      <c r="D11" s="145"/>
      <c r="E11" s="145"/>
      <c r="F11" s="145"/>
      <c r="G11" s="145"/>
      <c r="H11" s="137">
        <f t="shared" si="0"/>
        <v>0</v>
      </c>
      <c r="I11" s="137">
        <f t="shared" si="0"/>
        <v>0</v>
      </c>
      <c r="J11" s="145"/>
      <c r="K11" s="145"/>
      <c r="L11" s="137">
        <f t="shared" si="1"/>
        <v>0</v>
      </c>
      <c r="M11" s="137">
        <f t="shared" si="1"/>
        <v>0</v>
      </c>
    </row>
    <row r="12" spans="1:13">
      <c r="A12" s="184"/>
      <c r="B12" s="57"/>
      <c r="C12" s="5" t="s">
        <v>169</v>
      </c>
      <c r="D12" s="146"/>
      <c r="E12" s="146"/>
      <c r="F12" s="146"/>
      <c r="G12" s="146"/>
      <c r="H12" s="141">
        <f t="shared" si="0"/>
        <v>0</v>
      </c>
      <c r="I12" s="141">
        <f t="shared" si="0"/>
        <v>0</v>
      </c>
      <c r="J12" s="146"/>
      <c r="K12" s="146"/>
      <c r="L12" s="141">
        <f t="shared" si="1"/>
        <v>0</v>
      </c>
      <c r="M12" s="141">
        <f t="shared" si="1"/>
        <v>0</v>
      </c>
    </row>
    <row r="14" spans="1:13" ht="28.5" customHeight="1">
      <c r="A14" s="194" t="s">
        <v>162</v>
      </c>
      <c r="B14" s="194"/>
      <c r="C14" s="194"/>
      <c r="D14" s="194"/>
      <c r="E14" s="194"/>
      <c r="F14" s="194"/>
      <c r="G14" s="194"/>
      <c r="H14" s="194"/>
      <c r="I14" s="194"/>
      <c r="J14" s="194"/>
      <c r="K14" s="194"/>
      <c r="L14" s="194"/>
      <c r="M14" s="194"/>
    </row>
    <row r="15" spans="1:13">
      <c r="A15" s="56"/>
      <c r="B15" s="56"/>
      <c r="C15" s="56"/>
      <c r="D15" s="147"/>
      <c r="E15" s="147"/>
      <c r="F15" s="147"/>
      <c r="G15" s="147"/>
      <c r="H15" s="147"/>
      <c r="I15" s="147"/>
      <c r="J15" s="147"/>
      <c r="K15" s="147"/>
      <c r="L15" s="147"/>
      <c r="M15" s="147"/>
    </row>
    <row r="16" spans="1:13" ht="15" customHeight="1">
      <c r="A16" s="182" t="s">
        <v>163</v>
      </c>
      <c r="B16" s="64"/>
      <c r="C16" s="192" t="s">
        <v>152</v>
      </c>
      <c r="D16" s="192"/>
      <c r="E16" s="192"/>
      <c r="F16" s="192"/>
      <c r="G16" s="192"/>
      <c r="H16" s="192"/>
      <c r="I16" s="192"/>
      <c r="J16" s="192"/>
      <c r="K16" s="192"/>
      <c r="L16" s="192"/>
      <c r="M16" s="147"/>
    </row>
    <row r="17" spans="1:23">
      <c r="A17" s="183"/>
      <c r="B17" s="64"/>
      <c r="C17" s="185"/>
      <c r="D17" s="185"/>
      <c r="E17" s="169" t="s">
        <v>157</v>
      </c>
      <c r="F17" s="169"/>
      <c r="G17" s="169"/>
      <c r="H17" s="169"/>
      <c r="J17" s="147"/>
      <c r="K17" s="147"/>
      <c r="L17" s="147"/>
      <c r="M17" s="176"/>
      <c r="N17" s="201"/>
      <c r="O17" s="201"/>
      <c r="P17" s="201"/>
      <c r="Q17" s="201"/>
      <c r="R17" s="201"/>
      <c r="S17" s="201"/>
      <c r="T17" s="201"/>
      <c r="U17" s="201"/>
      <c r="V17" s="201"/>
      <c r="W17" s="201"/>
    </row>
    <row r="18" spans="1:23">
      <c r="A18" s="183"/>
      <c r="B18" s="64"/>
      <c r="C18" s="199"/>
      <c r="D18" s="199"/>
      <c r="E18" s="137" t="s">
        <v>136</v>
      </c>
      <c r="F18" s="137" t="s">
        <v>137</v>
      </c>
      <c r="G18" s="137" t="s">
        <v>140</v>
      </c>
      <c r="H18" s="137" t="s">
        <v>1</v>
      </c>
      <c r="I18" s="35" t="s">
        <v>4</v>
      </c>
      <c r="J18" s="147"/>
      <c r="K18" s="147"/>
      <c r="L18" s="147"/>
      <c r="M18" s="126"/>
      <c r="N18" s="202"/>
      <c r="O18" s="202"/>
      <c r="P18" s="202"/>
      <c r="Q18" s="202"/>
      <c r="R18" s="202"/>
      <c r="S18" s="202"/>
      <c r="T18" s="202"/>
      <c r="U18" s="202"/>
      <c r="V18" s="202"/>
      <c r="W18" s="202"/>
    </row>
    <row r="19" spans="1:23">
      <c r="A19" s="183"/>
      <c r="B19" s="64"/>
      <c r="C19" s="12" t="s">
        <v>133</v>
      </c>
      <c r="E19" s="35">
        <f>E57</f>
        <v>0</v>
      </c>
      <c r="F19" s="35">
        <f>G57</f>
        <v>0</v>
      </c>
      <c r="G19" s="35">
        <f>K57</f>
        <v>0</v>
      </c>
      <c r="H19" s="35">
        <f>SUM(E19:G19)</f>
        <v>0</v>
      </c>
      <c r="J19" s="147"/>
      <c r="K19" s="147"/>
      <c r="L19" s="147"/>
      <c r="M19" s="126"/>
      <c r="N19" s="117"/>
      <c r="O19" s="117"/>
      <c r="P19" s="117"/>
      <c r="Q19" s="117"/>
      <c r="R19" s="117"/>
      <c r="S19" s="117"/>
      <c r="T19" s="117"/>
      <c r="U19" s="117"/>
      <c r="V19" s="117"/>
      <c r="W19" s="117"/>
    </row>
    <row r="20" spans="1:23">
      <c r="A20" s="183"/>
      <c r="B20" s="64"/>
      <c r="C20" s="11" t="s">
        <v>136</v>
      </c>
      <c r="D20" s="35">
        <f>D57</f>
        <v>0</v>
      </c>
      <c r="E20" s="148"/>
      <c r="F20" s="149"/>
      <c r="G20" s="150" t="e">
        <f>$G$19*D20/SUM($D$20:$D$21)</f>
        <v>#DIV/0!</v>
      </c>
      <c r="I20" s="35" t="e">
        <f>D20/$D$23</f>
        <v>#DIV/0!</v>
      </c>
      <c r="J20" s="147"/>
      <c r="K20" s="147"/>
      <c r="L20" s="147"/>
      <c r="M20" s="126"/>
      <c r="N20" s="3"/>
      <c r="O20" s="3"/>
      <c r="P20" s="3"/>
      <c r="Q20" s="3"/>
      <c r="R20" s="3"/>
      <c r="S20" s="3"/>
      <c r="T20" s="3"/>
      <c r="U20" s="3"/>
      <c r="V20" s="3"/>
      <c r="W20" s="3"/>
    </row>
    <row r="21" spans="1:23">
      <c r="A21" s="183"/>
      <c r="B21" s="64"/>
      <c r="C21" s="11" t="s">
        <v>138</v>
      </c>
      <c r="D21" s="35">
        <f>F57</f>
        <v>0</v>
      </c>
      <c r="E21" s="151"/>
      <c r="F21" s="120"/>
      <c r="G21" s="152" t="e">
        <f>$G$19*D21/SUM($D$20:$D$21)</f>
        <v>#DIV/0!</v>
      </c>
      <c r="I21" s="35" t="e">
        <f>D21/$D$23</f>
        <v>#DIV/0!</v>
      </c>
      <c r="J21" s="147"/>
      <c r="K21" s="147"/>
      <c r="L21" s="147"/>
      <c r="M21" s="126"/>
      <c r="N21" s="3"/>
      <c r="O21" s="3"/>
      <c r="P21" s="3"/>
      <c r="Q21" s="3"/>
      <c r="R21" s="3"/>
      <c r="S21" s="3"/>
      <c r="T21" s="3"/>
      <c r="U21" s="3"/>
      <c r="V21" s="3"/>
      <c r="W21" s="3"/>
    </row>
    <row r="22" spans="1:23">
      <c r="A22" s="183"/>
      <c r="B22" s="64"/>
      <c r="C22" s="11" t="s">
        <v>140</v>
      </c>
      <c r="D22" s="35">
        <f>J57</f>
        <v>0</v>
      </c>
      <c r="E22" s="153" t="e">
        <f>$D$22*E19/SUM($E$19:$F$19)</f>
        <v>#DIV/0!</v>
      </c>
      <c r="F22" s="128" t="e">
        <f>$D$22*F19/SUM($E$19:$F$19)</f>
        <v>#DIV/0!</v>
      </c>
      <c r="G22" s="154"/>
      <c r="H22" s="135"/>
      <c r="I22" s="35" t="e">
        <f>D22/$D$23</f>
        <v>#DIV/0!</v>
      </c>
      <c r="J22" s="147"/>
      <c r="K22" s="147"/>
      <c r="L22" s="147"/>
      <c r="M22" s="126"/>
      <c r="N22" s="3"/>
      <c r="O22" s="3"/>
      <c r="P22" s="3"/>
      <c r="Q22" s="3"/>
      <c r="R22" s="3"/>
      <c r="S22" s="3"/>
      <c r="T22" s="3"/>
      <c r="U22" s="3"/>
      <c r="V22" s="3"/>
      <c r="W22" s="3"/>
    </row>
    <row r="23" spans="1:23">
      <c r="A23" s="183"/>
      <c r="B23" s="64"/>
      <c r="C23" s="12" t="s">
        <v>1</v>
      </c>
      <c r="D23" s="128">
        <f>SUM(D20:D22)</f>
        <v>0</v>
      </c>
      <c r="E23" s="128"/>
      <c r="F23" s="128"/>
      <c r="G23" s="128"/>
      <c r="H23" s="128"/>
      <c r="I23" s="35" t="e">
        <f>D23/$D$23</f>
        <v>#DIV/0!</v>
      </c>
      <c r="J23" s="147"/>
      <c r="K23" s="147"/>
      <c r="L23" s="147"/>
      <c r="M23" s="126"/>
      <c r="N23" s="3"/>
      <c r="O23" s="3"/>
      <c r="P23" s="3"/>
      <c r="Q23" s="3"/>
      <c r="R23" s="3"/>
      <c r="S23" s="3"/>
      <c r="T23" s="3"/>
      <c r="U23" s="3"/>
      <c r="V23" s="3"/>
      <c r="W23" s="3"/>
    </row>
    <row r="24" spans="1:23">
      <c r="A24" s="184"/>
      <c r="B24" s="64"/>
      <c r="C24" s="5"/>
      <c r="D24" s="128" t="s">
        <v>4</v>
      </c>
      <c r="E24" s="128" t="e">
        <f>E19/$H$19</f>
        <v>#DIV/0!</v>
      </c>
      <c r="F24" s="128" t="e">
        <f>F19/$H$19</f>
        <v>#DIV/0!</v>
      </c>
      <c r="G24" s="128" t="e">
        <f>G19/$H$19</f>
        <v>#DIV/0!</v>
      </c>
      <c r="H24" s="128" t="e">
        <f>H19/$H$19</f>
        <v>#DIV/0!</v>
      </c>
      <c r="I24" s="128"/>
      <c r="J24" s="155"/>
      <c r="K24" s="155"/>
      <c r="L24" s="155"/>
      <c r="M24" s="126"/>
      <c r="N24" s="3"/>
      <c r="O24" s="3"/>
      <c r="P24" s="3"/>
      <c r="Q24" s="3"/>
      <c r="R24" s="3"/>
      <c r="S24" s="3"/>
      <c r="T24" s="3"/>
      <c r="U24" s="3"/>
      <c r="V24" s="3"/>
      <c r="W24" s="3"/>
    </row>
    <row r="25" spans="1:23">
      <c r="A25" s="56"/>
      <c r="B25" s="56"/>
      <c r="C25" s="56"/>
      <c r="D25" s="147"/>
      <c r="E25" s="147"/>
      <c r="F25" s="147"/>
      <c r="G25" s="147"/>
      <c r="H25" s="147"/>
      <c r="I25" s="147"/>
      <c r="J25" s="147"/>
      <c r="K25" s="147"/>
      <c r="L25" s="147"/>
      <c r="M25" s="126"/>
      <c r="N25" s="3"/>
      <c r="O25" s="3"/>
      <c r="P25" s="3"/>
      <c r="Q25" s="3"/>
      <c r="R25" s="3"/>
      <c r="S25" s="3"/>
      <c r="T25" s="3"/>
      <c r="U25" s="3"/>
      <c r="V25" s="3"/>
      <c r="W25" s="3"/>
    </row>
    <row r="26" spans="1:23" ht="15" customHeight="1">
      <c r="A26" s="182" t="s">
        <v>164</v>
      </c>
      <c r="B26" s="57"/>
      <c r="C26" s="167" t="s">
        <v>155</v>
      </c>
      <c r="D26" s="167"/>
      <c r="E26" s="167"/>
      <c r="F26" s="167"/>
      <c r="G26" s="167"/>
      <c r="H26" s="156"/>
      <c r="I26" s="156"/>
      <c r="J26" s="156"/>
      <c r="K26" s="156"/>
      <c r="L26" s="156"/>
      <c r="M26" s="126"/>
      <c r="N26" s="3"/>
      <c r="O26" s="3"/>
      <c r="P26" s="3"/>
      <c r="Q26" s="3"/>
      <c r="R26" s="3"/>
      <c r="S26" s="3"/>
      <c r="T26" s="3"/>
      <c r="U26" s="3"/>
      <c r="V26" s="3"/>
      <c r="W26" s="3"/>
    </row>
    <row r="27" spans="1:23">
      <c r="A27" s="183"/>
      <c r="B27" s="57"/>
      <c r="E27" s="130" t="s">
        <v>157</v>
      </c>
      <c r="F27" s="130"/>
      <c r="G27" s="130"/>
      <c r="H27" s="147"/>
      <c r="I27" s="147"/>
      <c r="J27" s="147"/>
      <c r="K27" s="147"/>
      <c r="L27" s="147"/>
      <c r="M27" s="157"/>
      <c r="N27" s="3"/>
      <c r="O27" s="3"/>
      <c r="P27" s="3"/>
      <c r="Q27" s="3"/>
      <c r="R27" s="3"/>
      <c r="S27" s="3"/>
      <c r="T27" s="3"/>
      <c r="U27" s="3"/>
      <c r="V27" s="3"/>
      <c r="W27" s="3"/>
    </row>
    <row r="28" spans="1:23">
      <c r="A28" s="183"/>
      <c r="B28" s="57"/>
      <c r="E28" s="130" t="s">
        <v>136</v>
      </c>
      <c r="F28" s="130" t="s">
        <v>138</v>
      </c>
      <c r="G28" s="130" t="s">
        <v>1</v>
      </c>
      <c r="H28" s="147"/>
      <c r="I28" s="147"/>
      <c r="J28" s="147"/>
      <c r="K28" s="147"/>
      <c r="L28" s="147"/>
      <c r="M28" s="147"/>
    </row>
    <row r="29" spans="1:23">
      <c r="A29" s="183"/>
      <c r="B29" s="57"/>
      <c r="C29" s="12" t="s">
        <v>133</v>
      </c>
      <c r="E29" s="35" t="e">
        <f>E19-E22</f>
        <v>#DIV/0!</v>
      </c>
      <c r="F29" s="35" t="e">
        <f>F19-F22</f>
        <v>#DIV/0!</v>
      </c>
      <c r="G29" s="35" t="e">
        <f>SUM(E29:F29)</f>
        <v>#DIV/0!</v>
      </c>
      <c r="H29" s="147"/>
      <c r="I29" s="147"/>
      <c r="J29" s="147"/>
      <c r="K29" s="147"/>
      <c r="L29" s="147"/>
      <c r="M29" s="147"/>
    </row>
    <row r="30" spans="1:23">
      <c r="A30" s="183"/>
      <c r="B30" s="57"/>
      <c r="C30" s="65" t="s">
        <v>136</v>
      </c>
      <c r="D30" s="35" t="e">
        <f>D20-G20</f>
        <v>#DIV/0!</v>
      </c>
      <c r="H30" s="147"/>
      <c r="I30" s="147"/>
      <c r="J30" s="147"/>
      <c r="K30" s="147"/>
      <c r="L30" s="147"/>
      <c r="M30" s="147"/>
    </row>
    <row r="31" spans="1:23">
      <c r="A31" s="183"/>
      <c r="B31" s="57"/>
      <c r="C31" s="65" t="s">
        <v>138</v>
      </c>
      <c r="D31" s="35" t="e">
        <f>D21-G21</f>
        <v>#DIV/0!</v>
      </c>
      <c r="H31" s="147"/>
      <c r="I31" s="147"/>
      <c r="J31" s="147"/>
      <c r="K31" s="147"/>
      <c r="L31" s="147"/>
      <c r="M31" s="147"/>
    </row>
    <row r="32" spans="1:23">
      <c r="A32" s="184"/>
      <c r="B32" s="57"/>
      <c r="C32" s="66" t="s">
        <v>1</v>
      </c>
      <c r="D32" s="128" t="e">
        <f>SUM(D30:D31)</f>
        <v>#DIV/0!</v>
      </c>
      <c r="E32" s="128"/>
      <c r="F32" s="128"/>
      <c r="G32" s="128"/>
      <c r="H32" s="147"/>
      <c r="I32" s="147"/>
      <c r="J32" s="147"/>
      <c r="K32" s="147"/>
      <c r="L32" s="147"/>
      <c r="M32" s="147"/>
    </row>
    <row r="33" spans="1:21">
      <c r="A33" s="56"/>
      <c r="B33" s="56"/>
      <c r="C33" s="56"/>
      <c r="D33" s="147"/>
      <c r="E33" s="147"/>
      <c r="F33" s="147"/>
      <c r="G33" s="147"/>
      <c r="H33" s="147"/>
      <c r="I33" s="147"/>
      <c r="J33" s="147"/>
      <c r="K33" s="147"/>
      <c r="L33" s="147"/>
      <c r="M33" s="147"/>
    </row>
    <row r="34" spans="1:21" ht="15" customHeight="1">
      <c r="A34" s="182" t="s">
        <v>166</v>
      </c>
      <c r="B34" s="57"/>
      <c r="C34" s="167" t="s">
        <v>142</v>
      </c>
      <c r="D34" s="167"/>
      <c r="E34" s="167"/>
      <c r="F34" s="167"/>
      <c r="G34" s="167"/>
      <c r="H34" s="156"/>
      <c r="I34" s="156"/>
      <c r="J34" s="138"/>
      <c r="K34" s="156"/>
      <c r="L34" s="156"/>
      <c r="M34" s="147"/>
    </row>
    <row r="35" spans="1:21">
      <c r="A35" s="183"/>
      <c r="B35" s="57"/>
      <c r="E35" s="130" t="s">
        <v>157</v>
      </c>
      <c r="F35" s="130"/>
      <c r="G35" s="130"/>
      <c r="H35" s="147"/>
      <c r="I35" s="147"/>
      <c r="J35" s="147"/>
      <c r="K35" s="147"/>
      <c r="L35" s="147"/>
      <c r="M35" s="147"/>
      <c r="N35" s="90"/>
      <c r="O35" s="90"/>
    </row>
    <row r="36" spans="1:21">
      <c r="A36" s="183"/>
      <c r="B36" s="57"/>
      <c r="E36" s="130" t="s">
        <v>136</v>
      </c>
      <c r="F36" s="130" t="s">
        <v>138</v>
      </c>
      <c r="G36" s="130" t="s">
        <v>1</v>
      </c>
      <c r="H36" s="147"/>
      <c r="I36" s="147"/>
      <c r="J36" s="147"/>
      <c r="K36" s="147"/>
      <c r="L36" s="147"/>
      <c r="M36" s="147"/>
      <c r="N36" s="90"/>
      <c r="O36" s="90"/>
    </row>
    <row r="37" spans="1:21">
      <c r="A37" s="183"/>
      <c r="B37" s="57"/>
      <c r="C37" s="12" t="s">
        <v>133</v>
      </c>
      <c r="E37" s="35" t="e">
        <f>E29</f>
        <v>#DIV/0!</v>
      </c>
      <c r="F37" s="35" t="e">
        <f>F29</f>
        <v>#DIV/0!</v>
      </c>
      <c r="G37" s="35" t="e">
        <f>SUM(E37:F37)</f>
        <v>#DIV/0!</v>
      </c>
      <c r="H37" s="147"/>
      <c r="I37" s="147"/>
      <c r="J37" s="147"/>
      <c r="K37" s="147"/>
      <c r="L37" s="147"/>
      <c r="M37" s="147"/>
    </row>
    <row r="38" spans="1:21">
      <c r="A38" s="183"/>
      <c r="B38" s="57"/>
      <c r="C38" s="65" t="s">
        <v>136</v>
      </c>
      <c r="D38" s="35" t="e">
        <f>D30</f>
        <v>#DIV/0!</v>
      </c>
      <c r="E38" s="148" t="e">
        <f>$D30*E$29/$G$29</f>
        <v>#DIV/0!</v>
      </c>
      <c r="F38" s="150" t="e">
        <f>$D30*F$29/$G$29</f>
        <v>#DIV/0!</v>
      </c>
      <c r="H38" s="147"/>
      <c r="I38" s="147"/>
      <c r="J38" s="147"/>
      <c r="K38" s="147"/>
      <c r="L38" s="147"/>
      <c r="M38" s="147"/>
    </row>
    <row r="39" spans="1:21">
      <c r="A39" s="183"/>
      <c r="B39" s="57"/>
      <c r="C39" s="65" t="s">
        <v>138</v>
      </c>
      <c r="D39" s="35" t="e">
        <f>D31</f>
        <v>#DIV/0!</v>
      </c>
      <c r="E39" s="153" t="e">
        <f>$D31*E$29/$G$29</f>
        <v>#DIV/0!</v>
      </c>
      <c r="F39" s="158" t="e">
        <f>$D31*F$29/$G$29</f>
        <v>#DIV/0!</v>
      </c>
      <c r="H39" s="147"/>
      <c r="I39" s="147"/>
      <c r="J39" s="147"/>
      <c r="K39" s="147"/>
      <c r="L39" s="147"/>
    </row>
    <row r="40" spans="1:21">
      <c r="A40" s="184"/>
      <c r="B40" s="57"/>
      <c r="C40" s="66" t="s">
        <v>1</v>
      </c>
      <c r="D40" s="128" t="e">
        <f>SUM(D38:D39)</f>
        <v>#DIV/0!</v>
      </c>
      <c r="E40" s="128"/>
      <c r="F40" s="128"/>
      <c r="G40" s="128"/>
      <c r="H40" s="147"/>
      <c r="I40" s="147"/>
      <c r="J40" s="147"/>
      <c r="K40" s="147"/>
      <c r="L40" s="147"/>
    </row>
    <row r="41" spans="1:21">
      <c r="U41" s="15"/>
    </row>
    <row r="42" spans="1:21">
      <c r="A42" s="182" t="s">
        <v>167</v>
      </c>
      <c r="C42" s="192" t="s">
        <v>153</v>
      </c>
      <c r="D42" s="192"/>
      <c r="E42" s="192"/>
      <c r="F42" s="192"/>
      <c r="G42" s="192"/>
      <c r="H42" s="192"/>
      <c r="U42" s="15"/>
    </row>
    <row r="43" spans="1:21">
      <c r="A43" s="183"/>
      <c r="E43" s="196" t="s">
        <v>157</v>
      </c>
      <c r="F43" s="196"/>
      <c r="G43" s="196"/>
      <c r="H43" s="196"/>
      <c r="U43" s="15"/>
    </row>
    <row r="44" spans="1:21">
      <c r="A44" s="183"/>
      <c r="E44" s="35" t="s">
        <v>136</v>
      </c>
      <c r="F44" s="35" t="s">
        <v>138</v>
      </c>
      <c r="G44" s="35" t="s">
        <v>140</v>
      </c>
      <c r="H44" s="35" t="s">
        <v>1</v>
      </c>
      <c r="U44" s="15"/>
    </row>
    <row r="45" spans="1:21">
      <c r="A45" s="183"/>
      <c r="C45" s="5" t="s">
        <v>133</v>
      </c>
      <c r="E45" s="35" t="e">
        <f>SUM(E46:E48)</f>
        <v>#DIV/0!</v>
      </c>
      <c r="F45" s="35" t="e">
        <f>SUM(F46:F48)</f>
        <v>#DIV/0!</v>
      </c>
      <c r="G45" s="35" t="e">
        <f>SUM(G46:G48)</f>
        <v>#DIV/0!</v>
      </c>
      <c r="H45" s="35" t="e">
        <f>SUM(E45:G45)</f>
        <v>#DIV/0!</v>
      </c>
      <c r="U45" s="15"/>
    </row>
    <row r="46" spans="1:21">
      <c r="A46" s="183"/>
      <c r="C46" s="11" t="s">
        <v>136</v>
      </c>
      <c r="D46" s="35" t="e">
        <f>SUM(E46:G46)</f>
        <v>#DIV/0!</v>
      </c>
      <c r="E46" s="148" t="e">
        <f>E38</f>
        <v>#DIV/0!</v>
      </c>
      <c r="F46" s="149" t="e">
        <f>F38</f>
        <v>#DIV/0!</v>
      </c>
      <c r="G46" s="150" t="e">
        <f>G20</f>
        <v>#DIV/0!</v>
      </c>
      <c r="U46" s="15"/>
    </row>
    <row r="47" spans="1:21">
      <c r="A47" s="183"/>
      <c r="C47" s="11" t="s">
        <v>138</v>
      </c>
      <c r="D47" s="35" t="e">
        <f>SUM(E47:G47)</f>
        <v>#DIV/0!</v>
      </c>
      <c r="E47" s="151" t="e">
        <f>E39</f>
        <v>#DIV/0!</v>
      </c>
      <c r="F47" s="120" t="e">
        <f>F39</f>
        <v>#DIV/0!</v>
      </c>
      <c r="G47" s="152" t="e">
        <f>G21</f>
        <v>#DIV/0!</v>
      </c>
      <c r="U47" s="15"/>
    </row>
    <row r="48" spans="1:21">
      <c r="A48" s="183"/>
      <c r="C48" s="11" t="s">
        <v>140</v>
      </c>
      <c r="D48" s="35" t="e">
        <f>SUM(E48:G48)</f>
        <v>#DIV/0!</v>
      </c>
      <c r="E48" s="153" t="e">
        <f>E22</f>
        <v>#DIV/0!</v>
      </c>
      <c r="F48" s="128" t="e">
        <f>F22</f>
        <v>#DIV/0!</v>
      </c>
      <c r="G48" s="154"/>
      <c r="H48" s="135"/>
      <c r="U48" s="15"/>
    </row>
    <row r="49" spans="1:21">
      <c r="A49" s="184"/>
      <c r="C49" s="12" t="s">
        <v>1</v>
      </c>
      <c r="D49" s="128" t="e">
        <f>SUM(D46:D48)</f>
        <v>#DIV/0!</v>
      </c>
      <c r="E49" s="128"/>
      <c r="F49" s="128"/>
      <c r="G49" s="128"/>
      <c r="H49" s="128"/>
      <c r="U49" s="15"/>
    </row>
    <row r="50" spans="1:21">
      <c r="U50" s="15"/>
    </row>
    <row r="51" spans="1:21">
      <c r="A51" s="182" t="s">
        <v>165</v>
      </c>
      <c r="C51" t="s">
        <v>342</v>
      </c>
      <c r="U51" s="15"/>
    </row>
    <row r="52" spans="1:21">
      <c r="A52" s="183"/>
      <c r="D52" s="169" t="s">
        <v>135</v>
      </c>
      <c r="E52" s="169"/>
      <c r="F52" s="169" t="s">
        <v>121</v>
      </c>
      <c r="G52" s="169"/>
      <c r="H52" s="169" t="s">
        <v>141</v>
      </c>
      <c r="I52" s="169"/>
      <c r="J52" s="169" t="s">
        <v>139</v>
      </c>
      <c r="K52" s="169"/>
      <c r="L52" s="169" t="s">
        <v>1</v>
      </c>
      <c r="M52" s="169"/>
      <c r="U52" s="15"/>
    </row>
    <row r="53" spans="1:21">
      <c r="A53" s="183"/>
      <c r="D53" s="122" t="s">
        <v>134</v>
      </c>
      <c r="E53" s="122" t="s">
        <v>119</v>
      </c>
      <c r="F53" s="122" t="s">
        <v>134</v>
      </c>
      <c r="G53" s="122" t="s">
        <v>119</v>
      </c>
      <c r="H53" s="122" t="s">
        <v>134</v>
      </c>
      <c r="I53" s="122" t="s">
        <v>119</v>
      </c>
      <c r="J53" s="122" t="s">
        <v>134</v>
      </c>
      <c r="K53" s="122" t="s">
        <v>119</v>
      </c>
      <c r="L53" s="122" t="s">
        <v>134</v>
      </c>
      <c r="M53" s="122" t="s">
        <v>119</v>
      </c>
    </row>
    <row r="54" spans="1:21">
      <c r="A54" s="183"/>
      <c r="C54" t="s">
        <v>88</v>
      </c>
      <c r="D54" s="138">
        <f>SUM(D55:D57)</f>
        <v>0</v>
      </c>
      <c r="E54" s="138">
        <f t="shared" ref="E54:M54" si="2">SUM(E55:E57)</f>
        <v>0</v>
      </c>
      <c r="F54" s="138">
        <f t="shared" si="2"/>
        <v>0</v>
      </c>
      <c r="G54" s="138">
        <f t="shared" si="2"/>
        <v>0</v>
      </c>
      <c r="H54" s="138">
        <f t="shared" si="2"/>
        <v>0</v>
      </c>
      <c r="I54" s="138">
        <f t="shared" si="2"/>
        <v>0</v>
      </c>
      <c r="J54" s="138">
        <f t="shared" si="2"/>
        <v>0</v>
      </c>
      <c r="K54" s="138">
        <f t="shared" si="2"/>
        <v>0</v>
      </c>
      <c r="L54" s="138">
        <f t="shared" si="2"/>
        <v>0</v>
      </c>
      <c r="M54" s="138">
        <f t="shared" si="2"/>
        <v>0</v>
      </c>
      <c r="Q54" s="15"/>
      <c r="R54" s="15"/>
      <c r="S54" s="15"/>
    </row>
    <row r="55" spans="1:21">
      <c r="A55" s="183"/>
      <c r="C55" t="s">
        <v>150</v>
      </c>
      <c r="D55" s="138">
        <f t="shared" ref="D55:M55" si="3">D10</f>
        <v>0</v>
      </c>
      <c r="E55" s="138">
        <f t="shared" si="3"/>
        <v>0</v>
      </c>
      <c r="F55" s="138">
        <f t="shared" si="3"/>
        <v>0</v>
      </c>
      <c r="G55" s="138">
        <f t="shared" si="3"/>
        <v>0</v>
      </c>
      <c r="H55" s="138">
        <f t="shared" si="3"/>
        <v>0</v>
      </c>
      <c r="I55" s="138">
        <f t="shared" si="3"/>
        <v>0</v>
      </c>
      <c r="J55" s="138">
        <f t="shared" si="3"/>
        <v>0</v>
      </c>
      <c r="K55" s="138">
        <f t="shared" si="3"/>
        <v>0</v>
      </c>
      <c r="L55" s="138">
        <f t="shared" si="3"/>
        <v>0</v>
      </c>
      <c r="M55" s="138">
        <f t="shared" si="3"/>
        <v>0</v>
      </c>
      <c r="Q55" s="15"/>
      <c r="R55" s="15"/>
      <c r="S55" s="15"/>
    </row>
    <row r="56" spans="1:21">
      <c r="A56" s="183"/>
      <c r="C56" t="s">
        <v>151</v>
      </c>
      <c r="D56" s="138">
        <f t="shared" ref="D56:M56" si="4">D11</f>
        <v>0</v>
      </c>
      <c r="E56" s="138">
        <f t="shared" si="4"/>
        <v>0</v>
      </c>
      <c r="F56" s="138">
        <f t="shared" si="4"/>
        <v>0</v>
      </c>
      <c r="G56" s="138">
        <f t="shared" si="4"/>
        <v>0</v>
      </c>
      <c r="H56" s="138">
        <f t="shared" si="4"/>
        <v>0</v>
      </c>
      <c r="I56" s="138">
        <f t="shared" si="4"/>
        <v>0</v>
      </c>
      <c r="J56" s="138">
        <f t="shared" si="4"/>
        <v>0</v>
      </c>
      <c r="K56" s="138">
        <f t="shared" si="4"/>
        <v>0</v>
      </c>
      <c r="L56" s="138">
        <f t="shared" si="4"/>
        <v>0</v>
      </c>
      <c r="M56" s="138">
        <f t="shared" si="4"/>
        <v>0</v>
      </c>
    </row>
    <row r="57" spans="1:21" ht="45">
      <c r="A57" s="183"/>
      <c r="C57" s="36" t="s">
        <v>154</v>
      </c>
      <c r="D57" s="159">
        <f t="shared" ref="D57:M57" si="5">D8+D9+D12</f>
        <v>0</v>
      </c>
      <c r="E57" s="159">
        <f t="shared" si="5"/>
        <v>0</v>
      </c>
      <c r="F57" s="159">
        <f t="shared" si="5"/>
        <v>0</v>
      </c>
      <c r="G57" s="159">
        <f t="shared" si="5"/>
        <v>0</v>
      </c>
      <c r="H57" s="159">
        <f t="shared" si="5"/>
        <v>0</v>
      </c>
      <c r="I57" s="159">
        <f t="shared" si="5"/>
        <v>0</v>
      </c>
      <c r="J57" s="159">
        <f t="shared" si="5"/>
        <v>0</v>
      </c>
      <c r="K57" s="159">
        <f t="shared" si="5"/>
        <v>0</v>
      </c>
      <c r="L57" s="159">
        <f t="shared" si="5"/>
        <v>0</v>
      </c>
      <c r="M57" s="159">
        <f t="shared" si="5"/>
        <v>0</v>
      </c>
    </row>
    <row r="58" spans="1:21">
      <c r="A58" s="183"/>
      <c r="C58" s="37" t="s">
        <v>146</v>
      </c>
      <c r="D58" s="159" t="e">
        <f>F46</f>
        <v>#DIV/0!</v>
      </c>
      <c r="E58" s="159" t="e">
        <f>E47</f>
        <v>#DIV/0!</v>
      </c>
      <c r="F58" s="159" t="e">
        <f>E47</f>
        <v>#DIV/0!</v>
      </c>
      <c r="G58" s="159" t="e">
        <f>F46</f>
        <v>#DIV/0!</v>
      </c>
      <c r="H58" s="159" t="e">
        <f>D58+F58</f>
        <v>#DIV/0!</v>
      </c>
      <c r="I58" s="159" t="e">
        <f>E58+G58</f>
        <v>#DIV/0!</v>
      </c>
      <c r="J58" s="159"/>
      <c r="K58" s="159"/>
      <c r="L58" s="159" t="e">
        <f>H58+J58</f>
        <v>#DIV/0!</v>
      </c>
      <c r="M58" s="159" t="e">
        <f>I58+K58</f>
        <v>#DIV/0!</v>
      </c>
    </row>
    <row r="59" spans="1:21">
      <c r="A59" s="183"/>
      <c r="C59" s="37" t="s">
        <v>147</v>
      </c>
      <c r="D59" s="159"/>
      <c r="E59" s="159"/>
      <c r="F59" s="159" t="e">
        <f>G21</f>
        <v>#DIV/0!</v>
      </c>
      <c r="G59" s="159" t="e">
        <f>F48</f>
        <v>#DIV/0!</v>
      </c>
      <c r="H59" s="159" t="e">
        <f t="shared" ref="H59:H62" si="6">D59+F59</f>
        <v>#DIV/0!</v>
      </c>
      <c r="I59" s="159" t="e">
        <f t="shared" ref="I59:I62" si="7">E59+G59</f>
        <v>#DIV/0!</v>
      </c>
      <c r="J59" s="159" t="e">
        <f>F22</f>
        <v>#DIV/0!</v>
      </c>
      <c r="K59" s="159" t="e">
        <f>G21</f>
        <v>#DIV/0!</v>
      </c>
      <c r="L59" s="159" t="e">
        <f t="shared" ref="L59:L62" si="8">H59+J59</f>
        <v>#DIV/0!</v>
      </c>
      <c r="M59" s="159" t="e">
        <f t="shared" ref="M59:M62" si="9">I59+K59</f>
        <v>#DIV/0!</v>
      </c>
    </row>
    <row r="60" spans="1:21">
      <c r="A60" s="183"/>
      <c r="C60" s="37" t="s">
        <v>143</v>
      </c>
      <c r="D60" s="159"/>
      <c r="E60" s="159"/>
      <c r="F60" s="159" t="e">
        <f>F39</f>
        <v>#DIV/0!</v>
      </c>
      <c r="G60" s="159" t="e">
        <f>F47</f>
        <v>#DIV/0!</v>
      </c>
      <c r="H60" s="159" t="e">
        <f t="shared" si="6"/>
        <v>#DIV/0!</v>
      </c>
      <c r="I60" s="159" t="e">
        <f t="shared" si="7"/>
        <v>#DIV/0!</v>
      </c>
      <c r="J60" s="159"/>
      <c r="K60" s="159"/>
      <c r="L60" s="159" t="e">
        <f t="shared" si="8"/>
        <v>#DIV/0!</v>
      </c>
      <c r="M60" s="159" t="e">
        <f t="shared" si="9"/>
        <v>#DIV/0!</v>
      </c>
    </row>
    <row r="61" spans="1:21">
      <c r="A61" s="183"/>
      <c r="C61" s="37" t="s">
        <v>148</v>
      </c>
      <c r="D61" s="159" t="e">
        <f>G20</f>
        <v>#DIV/0!</v>
      </c>
      <c r="E61" s="159" t="e">
        <f>E22</f>
        <v>#DIV/0!</v>
      </c>
      <c r="F61" s="159"/>
      <c r="G61" s="159"/>
      <c r="H61" s="159" t="e">
        <f t="shared" ref="H61" si="10">D61+F61</f>
        <v>#DIV/0!</v>
      </c>
      <c r="I61" s="159" t="e">
        <f t="shared" ref="I61" si="11">E61+G61</f>
        <v>#DIV/0!</v>
      </c>
      <c r="J61" s="159" t="e">
        <f>E22</f>
        <v>#DIV/0!</v>
      </c>
      <c r="K61" s="159" t="e">
        <f>G20</f>
        <v>#DIV/0!</v>
      </c>
      <c r="L61" s="159" t="e">
        <f t="shared" ref="L61" si="12">H61+J61</f>
        <v>#DIV/0!</v>
      </c>
      <c r="M61" s="159" t="e">
        <f t="shared" ref="M61" si="13">I61+K61</f>
        <v>#DIV/0!</v>
      </c>
    </row>
    <row r="62" spans="1:21">
      <c r="A62" s="183"/>
      <c r="C62" s="39" t="s">
        <v>144</v>
      </c>
      <c r="D62" s="160" t="e">
        <f>E38</f>
        <v>#DIV/0!</v>
      </c>
      <c r="E62" s="160" t="e">
        <f>E38</f>
        <v>#DIV/0!</v>
      </c>
      <c r="F62" s="160"/>
      <c r="G62" s="160"/>
      <c r="H62" s="160" t="e">
        <f t="shared" si="6"/>
        <v>#DIV/0!</v>
      </c>
      <c r="I62" s="160" t="e">
        <f t="shared" si="7"/>
        <v>#DIV/0!</v>
      </c>
      <c r="J62" s="160"/>
      <c r="K62" s="160"/>
      <c r="L62" s="160" t="e">
        <f t="shared" si="8"/>
        <v>#DIV/0!</v>
      </c>
      <c r="M62" s="160" t="e">
        <f t="shared" si="9"/>
        <v>#DIV/0!</v>
      </c>
    </row>
    <row r="63" spans="1:21">
      <c r="A63" s="184"/>
      <c r="C63" s="38" t="s">
        <v>5</v>
      </c>
      <c r="D63" s="35" t="e">
        <f>SUM(D58:D62)-D57</f>
        <v>#DIV/0!</v>
      </c>
      <c r="E63" s="35" t="e">
        <f>SUM(E58:E62)-E57</f>
        <v>#DIV/0!</v>
      </c>
      <c r="F63" s="35" t="e">
        <f>SUM(F58:F62)-F57</f>
        <v>#DIV/0!</v>
      </c>
      <c r="G63" s="35" t="e">
        <f>SUM(G58:G62)-G57</f>
        <v>#DIV/0!</v>
      </c>
      <c r="H63" s="35" t="e">
        <f t="shared" ref="H63:M63" si="14">SUM(H58:H62)-H57</f>
        <v>#DIV/0!</v>
      </c>
      <c r="I63" s="35" t="e">
        <f t="shared" si="14"/>
        <v>#DIV/0!</v>
      </c>
      <c r="J63" s="35" t="e">
        <f t="shared" si="14"/>
        <v>#DIV/0!</v>
      </c>
      <c r="K63" s="35" t="e">
        <f t="shared" si="14"/>
        <v>#DIV/0!</v>
      </c>
      <c r="L63" s="35" t="e">
        <f t="shared" si="14"/>
        <v>#DIV/0!</v>
      </c>
      <c r="M63" s="35" t="e">
        <f t="shared" si="14"/>
        <v>#DIV/0!</v>
      </c>
    </row>
    <row r="64" spans="1:21">
      <c r="P64" s="16"/>
    </row>
    <row r="65" spans="1:16">
      <c r="A65" s="182" t="s">
        <v>168</v>
      </c>
      <c r="C65" s="197" t="s">
        <v>344</v>
      </c>
      <c r="D65" s="197"/>
      <c r="E65" s="197"/>
      <c r="F65" s="197"/>
      <c r="G65" s="197"/>
      <c r="H65" s="197"/>
      <c r="I65" s="197"/>
      <c r="J65" s="197"/>
      <c r="K65" s="197"/>
      <c r="L65" s="197"/>
      <c r="M65" s="197"/>
      <c r="P65" s="16"/>
    </row>
    <row r="66" spans="1:16">
      <c r="A66" s="183"/>
      <c r="D66" s="169" t="s">
        <v>135</v>
      </c>
      <c r="E66" s="169"/>
      <c r="F66" s="169" t="s">
        <v>121</v>
      </c>
      <c r="G66" s="169"/>
      <c r="H66" s="169" t="s">
        <v>141</v>
      </c>
      <c r="I66" s="169"/>
      <c r="J66" s="169" t="s">
        <v>139</v>
      </c>
      <c r="K66" s="169"/>
      <c r="L66" s="169" t="s">
        <v>1</v>
      </c>
      <c r="M66" s="169"/>
      <c r="P66" s="16"/>
    </row>
    <row r="67" spans="1:16">
      <c r="A67" s="183"/>
      <c r="C67" s="5"/>
      <c r="D67" s="122" t="s">
        <v>134</v>
      </c>
      <c r="E67" s="122" t="s">
        <v>119</v>
      </c>
      <c r="F67" s="122" t="s">
        <v>134</v>
      </c>
      <c r="G67" s="122" t="s">
        <v>119</v>
      </c>
      <c r="H67" s="122" t="s">
        <v>134</v>
      </c>
      <c r="I67" s="122" t="s">
        <v>119</v>
      </c>
      <c r="J67" s="122" t="s">
        <v>134</v>
      </c>
      <c r="K67" s="122" t="s">
        <v>119</v>
      </c>
      <c r="L67" s="122" t="s">
        <v>134</v>
      </c>
      <c r="M67" s="122" t="s">
        <v>119</v>
      </c>
    </row>
    <row r="68" spans="1:16">
      <c r="A68" s="183"/>
      <c r="C68" t="s">
        <v>88</v>
      </c>
      <c r="D68" s="35" t="e">
        <f>SUM(D69:D72)</f>
        <v>#DIV/0!</v>
      </c>
      <c r="E68" s="35" t="e">
        <f t="shared" ref="E68:M68" si="15">SUM(E69:E72)</f>
        <v>#DIV/0!</v>
      </c>
      <c r="F68" s="35" t="e">
        <f t="shared" si="15"/>
        <v>#DIV/0!</v>
      </c>
      <c r="G68" s="35" t="e">
        <f t="shared" si="15"/>
        <v>#DIV/0!</v>
      </c>
      <c r="H68" s="35" t="e">
        <f t="shared" si="15"/>
        <v>#DIV/0!</v>
      </c>
      <c r="I68" s="35" t="e">
        <f t="shared" si="15"/>
        <v>#DIV/0!</v>
      </c>
      <c r="J68" s="35" t="e">
        <f t="shared" si="15"/>
        <v>#DIV/0!</v>
      </c>
      <c r="K68" s="35" t="e">
        <f t="shared" si="15"/>
        <v>#DIV/0!</v>
      </c>
      <c r="L68" s="35" t="e">
        <f t="shared" si="15"/>
        <v>#DIV/0!</v>
      </c>
      <c r="M68" s="35" t="e">
        <f t="shared" si="15"/>
        <v>#DIV/0!</v>
      </c>
    </row>
    <row r="69" spans="1:16">
      <c r="A69" s="183"/>
      <c r="C69" s="104" t="s">
        <v>146</v>
      </c>
      <c r="D69" s="35" t="e">
        <f t="shared" ref="D69:M69" si="16">D58</f>
        <v>#DIV/0!</v>
      </c>
      <c r="E69" s="35" t="e">
        <f t="shared" si="16"/>
        <v>#DIV/0!</v>
      </c>
      <c r="F69" s="35" t="e">
        <f t="shared" si="16"/>
        <v>#DIV/0!</v>
      </c>
      <c r="G69" s="35" t="e">
        <f t="shared" si="16"/>
        <v>#DIV/0!</v>
      </c>
      <c r="H69" s="35" t="e">
        <f t="shared" si="16"/>
        <v>#DIV/0!</v>
      </c>
      <c r="I69" s="35" t="e">
        <f t="shared" si="16"/>
        <v>#DIV/0!</v>
      </c>
      <c r="J69" s="35">
        <f t="shared" si="16"/>
        <v>0</v>
      </c>
      <c r="K69" s="35">
        <f t="shared" si="16"/>
        <v>0</v>
      </c>
      <c r="L69" s="35" t="e">
        <f t="shared" si="16"/>
        <v>#DIV/0!</v>
      </c>
      <c r="M69" s="35" t="e">
        <f t="shared" si="16"/>
        <v>#DIV/0!</v>
      </c>
    </row>
    <row r="70" spans="1:16">
      <c r="A70" s="183"/>
      <c r="C70" s="104" t="s">
        <v>147</v>
      </c>
      <c r="D70" s="35">
        <f t="shared" ref="D70:M70" si="17">D56+D59</f>
        <v>0</v>
      </c>
      <c r="E70" s="35">
        <f t="shared" si="17"/>
        <v>0</v>
      </c>
      <c r="F70" s="35" t="e">
        <f t="shared" si="17"/>
        <v>#DIV/0!</v>
      </c>
      <c r="G70" s="35" t="e">
        <f t="shared" si="17"/>
        <v>#DIV/0!</v>
      </c>
      <c r="H70" s="35" t="e">
        <f t="shared" si="17"/>
        <v>#DIV/0!</v>
      </c>
      <c r="I70" s="35" t="e">
        <f t="shared" si="17"/>
        <v>#DIV/0!</v>
      </c>
      <c r="J70" s="35" t="e">
        <f t="shared" si="17"/>
        <v>#DIV/0!</v>
      </c>
      <c r="K70" s="35" t="e">
        <f t="shared" si="17"/>
        <v>#DIV/0!</v>
      </c>
      <c r="L70" s="35" t="e">
        <f t="shared" si="17"/>
        <v>#DIV/0!</v>
      </c>
      <c r="M70" s="35" t="e">
        <f t="shared" si="17"/>
        <v>#DIV/0!</v>
      </c>
    </row>
    <row r="71" spans="1:16">
      <c r="A71" s="183"/>
      <c r="C71" s="104" t="s">
        <v>144</v>
      </c>
      <c r="D71" s="35" t="e">
        <f t="shared" ref="D71:M71" si="18">D62</f>
        <v>#DIV/0!</v>
      </c>
      <c r="E71" s="35" t="e">
        <f t="shared" si="18"/>
        <v>#DIV/0!</v>
      </c>
      <c r="F71" s="35">
        <f t="shared" si="18"/>
        <v>0</v>
      </c>
      <c r="G71" s="35">
        <f t="shared" si="18"/>
        <v>0</v>
      </c>
      <c r="H71" s="35" t="e">
        <f t="shared" si="18"/>
        <v>#DIV/0!</v>
      </c>
      <c r="I71" s="35" t="e">
        <f t="shared" si="18"/>
        <v>#DIV/0!</v>
      </c>
      <c r="J71" s="35">
        <f t="shared" si="18"/>
        <v>0</v>
      </c>
      <c r="K71" s="35">
        <f t="shared" si="18"/>
        <v>0</v>
      </c>
      <c r="L71" s="35" t="e">
        <f t="shared" si="18"/>
        <v>#DIV/0!</v>
      </c>
      <c r="M71" s="35" t="e">
        <f t="shared" si="18"/>
        <v>#DIV/0!</v>
      </c>
    </row>
    <row r="72" spans="1:16">
      <c r="A72" s="183"/>
      <c r="C72" s="21" t="s">
        <v>149</v>
      </c>
      <c r="D72" s="128" t="e">
        <f t="shared" ref="D72:M72" si="19">D61</f>
        <v>#DIV/0!</v>
      </c>
      <c r="E72" s="128" t="e">
        <f t="shared" si="19"/>
        <v>#DIV/0!</v>
      </c>
      <c r="F72" s="128">
        <f t="shared" si="19"/>
        <v>0</v>
      </c>
      <c r="G72" s="128">
        <f t="shared" si="19"/>
        <v>0</v>
      </c>
      <c r="H72" s="128" t="e">
        <f t="shared" si="19"/>
        <v>#DIV/0!</v>
      </c>
      <c r="I72" s="128" t="e">
        <f t="shared" si="19"/>
        <v>#DIV/0!</v>
      </c>
      <c r="J72" s="128" t="e">
        <f t="shared" si="19"/>
        <v>#DIV/0!</v>
      </c>
      <c r="K72" s="128" t="e">
        <f t="shared" si="19"/>
        <v>#DIV/0!</v>
      </c>
      <c r="L72" s="128" t="e">
        <f t="shared" si="19"/>
        <v>#DIV/0!</v>
      </c>
      <c r="M72" s="128" t="e">
        <f t="shared" si="19"/>
        <v>#DIV/0!</v>
      </c>
    </row>
    <row r="73" spans="1:16">
      <c r="A73" s="183"/>
      <c r="C73" s="14" t="s">
        <v>145</v>
      </c>
      <c r="F73" s="35" t="e">
        <f>F10+F60</f>
        <v>#DIV/0!</v>
      </c>
      <c r="G73" s="35" t="e">
        <f>G10+G60</f>
        <v>#DIV/0!</v>
      </c>
      <c r="H73" s="35" t="e">
        <f>F73</f>
        <v>#DIV/0!</v>
      </c>
      <c r="I73" s="35" t="e">
        <f>G73</f>
        <v>#DIV/0!</v>
      </c>
      <c r="L73" s="35" t="e">
        <f>H73</f>
        <v>#DIV/0!</v>
      </c>
      <c r="M73" s="35" t="e">
        <f>I73</f>
        <v>#DIV/0!</v>
      </c>
    </row>
    <row r="74" spans="1:16">
      <c r="A74" s="183"/>
      <c r="C74" s="14" t="s">
        <v>343</v>
      </c>
      <c r="D74" s="35" t="e">
        <f>D68+D73</f>
        <v>#DIV/0!</v>
      </c>
      <c r="E74" s="35" t="e">
        <f t="shared" ref="E74:M74" si="20">E68+E73</f>
        <v>#DIV/0!</v>
      </c>
      <c r="F74" s="35" t="e">
        <f t="shared" si="20"/>
        <v>#DIV/0!</v>
      </c>
      <c r="G74" s="35" t="e">
        <f t="shared" si="20"/>
        <v>#DIV/0!</v>
      </c>
      <c r="H74" s="35" t="e">
        <f t="shared" si="20"/>
        <v>#DIV/0!</v>
      </c>
      <c r="I74" s="35" t="e">
        <f t="shared" si="20"/>
        <v>#DIV/0!</v>
      </c>
      <c r="J74" s="35" t="e">
        <f t="shared" si="20"/>
        <v>#DIV/0!</v>
      </c>
      <c r="K74" s="35" t="e">
        <f t="shared" si="20"/>
        <v>#DIV/0!</v>
      </c>
      <c r="L74" s="35" t="e">
        <f t="shared" si="20"/>
        <v>#DIV/0!</v>
      </c>
      <c r="M74" s="35" t="e">
        <f t="shared" si="20"/>
        <v>#DIV/0!</v>
      </c>
    </row>
    <row r="75" spans="1:16">
      <c r="A75" s="184"/>
      <c r="C75" s="14" t="s">
        <v>2</v>
      </c>
      <c r="D75" s="35" t="e">
        <f t="shared" ref="D75:M75" si="21">D54-D74</f>
        <v>#DIV/0!</v>
      </c>
      <c r="E75" s="35" t="e">
        <f t="shared" si="21"/>
        <v>#DIV/0!</v>
      </c>
      <c r="F75" s="35" t="e">
        <f t="shared" si="21"/>
        <v>#DIV/0!</v>
      </c>
      <c r="G75" s="35" t="e">
        <f t="shared" si="21"/>
        <v>#DIV/0!</v>
      </c>
      <c r="H75" s="35" t="e">
        <f t="shared" si="21"/>
        <v>#DIV/0!</v>
      </c>
      <c r="I75" s="35" t="e">
        <f t="shared" si="21"/>
        <v>#DIV/0!</v>
      </c>
      <c r="J75" s="35" t="e">
        <f t="shared" si="21"/>
        <v>#DIV/0!</v>
      </c>
      <c r="K75" s="35" t="e">
        <f t="shared" si="21"/>
        <v>#DIV/0!</v>
      </c>
      <c r="L75" s="35" t="e">
        <f t="shared" si="21"/>
        <v>#DIV/0!</v>
      </c>
      <c r="M75" s="35" t="e">
        <f t="shared" si="21"/>
        <v>#DIV/0!</v>
      </c>
    </row>
    <row r="76" spans="1:16">
      <c r="C76" s="14"/>
    </row>
    <row r="77" spans="1:16">
      <c r="C77" t="s">
        <v>172</v>
      </c>
    </row>
    <row r="78" spans="1:16">
      <c r="C78" t="s">
        <v>158</v>
      </c>
      <c r="D78" s="35" t="e">
        <f>D68-E68</f>
        <v>#DIV/0!</v>
      </c>
      <c r="F78" s="35" t="e">
        <f>F68-G68</f>
        <v>#DIV/0!</v>
      </c>
      <c r="H78" s="35" t="e">
        <f>H68-I68</f>
        <v>#DIV/0!</v>
      </c>
      <c r="J78" s="35" t="e">
        <f>J68-K68</f>
        <v>#DIV/0!</v>
      </c>
      <c r="L78" s="35" t="e">
        <f>L68-M68</f>
        <v>#DIV/0!</v>
      </c>
    </row>
    <row r="79" spans="1:16">
      <c r="C79" t="s">
        <v>159</v>
      </c>
      <c r="D79" s="35">
        <f>D7-E7</f>
        <v>0</v>
      </c>
      <c r="F79" s="35">
        <f>F7-G7</f>
        <v>0</v>
      </c>
      <c r="H79" s="35">
        <f>H7-I7</f>
        <v>0</v>
      </c>
      <c r="J79" s="35">
        <f>J7-K7</f>
        <v>0</v>
      </c>
      <c r="L79" s="35">
        <f>L7-M7</f>
        <v>0</v>
      </c>
    </row>
  </sheetData>
  <mergeCells count="39">
    <mergeCell ref="A51:A63"/>
    <mergeCell ref="A65:A75"/>
    <mergeCell ref="A26:A32"/>
    <mergeCell ref="A34:A40"/>
    <mergeCell ref="A42:A49"/>
    <mergeCell ref="C34:G34"/>
    <mergeCell ref="C26:G26"/>
    <mergeCell ref="A2:M2"/>
    <mergeCell ref="A4:A12"/>
    <mergeCell ref="A14:M14"/>
    <mergeCell ref="A16:A24"/>
    <mergeCell ref="C16:L16"/>
    <mergeCell ref="M17:W17"/>
    <mergeCell ref="N18:O18"/>
    <mergeCell ref="P18:Q18"/>
    <mergeCell ref="R18:S18"/>
    <mergeCell ref="T18:U18"/>
    <mergeCell ref="V18:W18"/>
    <mergeCell ref="C42:H42"/>
    <mergeCell ref="E43:H43"/>
    <mergeCell ref="C65:M65"/>
    <mergeCell ref="C4:M4"/>
    <mergeCell ref="E17:H17"/>
    <mergeCell ref="C17:D18"/>
    <mergeCell ref="D52:E52"/>
    <mergeCell ref="F52:G52"/>
    <mergeCell ref="H52:I52"/>
    <mergeCell ref="J52:K52"/>
    <mergeCell ref="L52:M52"/>
    <mergeCell ref="D5:E5"/>
    <mergeCell ref="F5:G5"/>
    <mergeCell ref="H5:I5"/>
    <mergeCell ref="J5:K5"/>
    <mergeCell ref="L5:M5"/>
    <mergeCell ref="D66:E66"/>
    <mergeCell ref="F66:G66"/>
    <mergeCell ref="H66:I66"/>
    <mergeCell ref="J66:K66"/>
    <mergeCell ref="L66:M6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3:K11"/>
  <sheetViews>
    <sheetView workbookViewId="0">
      <selection activeCell="N8" sqref="N8"/>
    </sheetView>
  </sheetViews>
  <sheetFormatPr defaultColWidth="9.140625" defaultRowHeight="15"/>
  <cols>
    <col min="1" max="1" width="17.42578125" customWidth="1"/>
    <col min="2" max="2" width="7.140625" customWidth="1"/>
    <col min="3" max="3" width="13.7109375" bestFit="1" customWidth="1"/>
    <col min="4" max="4" width="13.7109375" customWidth="1"/>
    <col min="5" max="5" width="9" bestFit="1" customWidth="1"/>
    <col min="7" max="7" width="7.28515625" customWidth="1"/>
    <col min="8" max="8" width="6.28515625" customWidth="1"/>
    <col min="9" max="9" width="13.85546875" bestFit="1" customWidth="1"/>
    <col min="10" max="10" width="13.5703125" bestFit="1" customWidth="1"/>
    <col min="11" max="11" width="14.140625" customWidth="1"/>
  </cols>
  <sheetData>
    <row r="3" spans="1:11">
      <c r="A3" s="203" t="s">
        <v>184</v>
      </c>
      <c r="B3" s="204"/>
      <c r="C3" s="204"/>
      <c r="D3" s="204"/>
      <c r="E3" s="205"/>
      <c r="G3" s="203" t="s">
        <v>183</v>
      </c>
      <c r="H3" s="204"/>
      <c r="I3" s="204"/>
      <c r="J3" s="204"/>
      <c r="K3" s="205"/>
    </row>
    <row r="4" spans="1:11">
      <c r="A4" s="206" t="s">
        <v>1</v>
      </c>
      <c r="B4" s="207"/>
      <c r="C4" s="210" t="s">
        <v>173</v>
      </c>
      <c r="D4" s="211"/>
      <c r="E4" s="212"/>
      <c r="G4" s="206"/>
      <c r="H4" s="207"/>
      <c r="I4" s="210" t="s">
        <v>173</v>
      </c>
      <c r="J4" s="211"/>
      <c r="K4" s="212"/>
    </row>
    <row r="5" spans="1:11" ht="45">
      <c r="A5" s="208"/>
      <c r="B5" s="209"/>
      <c r="C5" s="75" t="s">
        <v>120</v>
      </c>
      <c r="D5" s="99" t="s">
        <v>174</v>
      </c>
      <c r="E5" s="76" t="s">
        <v>175</v>
      </c>
      <c r="G5" s="208"/>
      <c r="H5" s="209"/>
      <c r="I5" s="224" t="s">
        <v>120</v>
      </c>
      <c r="J5" s="226" t="s">
        <v>174</v>
      </c>
      <c r="K5" s="228" t="s">
        <v>175</v>
      </c>
    </row>
    <row r="6" spans="1:11">
      <c r="A6" s="84" t="s">
        <v>156</v>
      </c>
      <c r="B6" s="77">
        <v>1229</v>
      </c>
      <c r="C6" s="79">
        <f>Transfers!E12</f>
        <v>0</v>
      </c>
      <c r="D6" s="80">
        <f>Transfers!G12</f>
        <v>0</v>
      </c>
      <c r="E6" s="81">
        <f>Transfers!K12</f>
        <v>0</v>
      </c>
      <c r="G6" s="216" t="s">
        <v>156</v>
      </c>
      <c r="H6" s="217"/>
      <c r="I6" s="225"/>
      <c r="J6" s="227"/>
      <c r="K6" s="229"/>
    </row>
    <row r="7" spans="1:11" ht="60">
      <c r="A7" s="85" t="s">
        <v>120</v>
      </c>
      <c r="B7" s="86">
        <f>Transfers!D12</f>
        <v>0</v>
      </c>
      <c r="C7" s="74" t="s">
        <v>176</v>
      </c>
      <c r="D7" s="108" t="s">
        <v>177</v>
      </c>
      <c r="E7" s="109"/>
      <c r="F7" s="110"/>
      <c r="G7" s="218" t="s">
        <v>120</v>
      </c>
      <c r="H7" s="219"/>
      <c r="I7" s="91" t="s">
        <v>180</v>
      </c>
      <c r="J7" s="111" t="s">
        <v>181</v>
      </c>
      <c r="K7" s="92" t="s">
        <v>179</v>
      </c>
    </row>
    <row r="8" spans="1:11" ht="45">
      <c r="A8" s="85" t="s">
        <v>174</v>
      </c>
      <c r="B8" s="86">
        <f>Transfers!F12</f>
        <v>0</v>
      </c>
      <c r="C8" s="112" t="s">
        <v>113</v>
      </c>
      <c r="D8" s="73" t="s">
        <v>176</v>
      </c>
      <c r="E8" s="113"/>
      <c r="F8" s="110"/>
      <c r="G8" s="220" t="s">
        <v>174</v>
      </c>
      <c r="H8" s="221"/>
      <c r="I8" s="94" t="s">
        <v>178</v>
      </c>
      <c r="J8" s="73" t="s">
        <v>176</v>
      </c>
      <c r="K8" s="94" t="s">
        <v>178</v>
      </c>
    </row>
    <row r="9" spans="1:11" ht="45">
      <c r="A9" s="87" t="s">
        <v>175</v>
      </c>
      <c r="B9" s="78">
        <f>Transfers!J12</f>
        <v>0</v>
      </c>
      <c r="C9" s="114"/>
      <c r="D9" s="115"/>
      <c r="E9" s="72" t="s">
        <v>176</v>
      </c>
      <c r="F9" s="110"/>
      <c r="G9" s="222" t="s">
        <v>175</v>
      </c>
      <c r="H9" s="223"/>
      <c r="I9" s="92" t="s">
        <v>179</v>
      </c>
      <c r="J9" s="116" t="s">
        <v>182</v>
      </c>
      <c r="K9" s="72" t="s">
        <v>176</v>
      </c>
    </row>
    <row r="10" spans="1:11" s="34" customFormat="1" ht="9" customHeight="1">
      <c r="A10" s="213"/>
      <c r="B10" s="214"/>
      <c r="C10" s="214"/>
      <c r="D10" s="214"/>
      <c r="E10" s="215"/>
      <c r="G10" s="213"/>
      <c r="H10" s="214"/>
      <c r="I10" s="214"/>
      <c r="J10" s="214"/>
      <c r="K10" s="215"/>
    </row>
    <row r="11" spans="1:11">
      <c r="A11" s="88" t="s">
        <v>185</v>
      </c>
      <c r="B11" s="83"/>
      <c r="C11" s="214" t="s">
        <v>186</v>
      </c>
      <c r="D11" s="214"/>
      <c r="E11" s="89"/>
      <c r="G11" s="88" t="s">
        <v>135</v>
      </c>
      <c r="H11" s="93"/>
      <c r="I11" s="1"/>
      <c r="J11" s="82" t="s">
        <v>137</v>
      </c>
      <c r="K11" s="95"/>
    </row>
  </sheetData>
  <mergeCells count="16">
    <mergeCell ref="C11:D11"/>
    <mergeCell ref="A3:E3"/>
    <mergeCell ref="A4:B5"/>
    <mergeCell ref="C4:E4"/>
    <mergeCell ref="A10:E10"/>
    <mergeCell ref="G3:K3"/>
    <mergeCell ref="G4:H5"/>
    <mergeCell ref="I4:K4"/>
    <mergeCell ref="G10:K10"/>
    <mergeCell ref="G6:H6"/>
    <mergeCell ref="G7:H7"/>
    <mergeCell ref="G8:H8"/>
    <mergeCell ref="G9:H9"/>
    <mergeCell ref="I5:I6"/>
    <mergeCell ref="J5:J6"/>
    <mergeCell ref="K5:K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NTA Tables</vt:lpstr>
      <vt:lpstr>LC and RA</vt:lpstr>
      <vt:lpstr>Transfers</vt:lpstr>
      <vt:lpstr>Other current transfers</vt:lpstr>
      <vt:lpstr>Powerpoint charts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dc:creator>
  <cp:lastModifiedBy>tmiller</cp:lastModifiedBy>
  <dcterms:created xsi:type="dcterms:W3CDTF">2012-12-20T00:43:57Z</dcterms:created>
  <dcterms:modified xsi:type="dcterms:W3CDTF">2013-11-26T15:39:53Z</dcterms:modified>
</cp:coreProperties>
</file>